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bnz-my.sharepoint.com/personal/james_l_hogan_bnz_co_nz/Documents/"/>
    </mc:Choice>
  </mc:AlternateContent>
  <xr:revisionPtr revIDLastSave="6" documentId="8_{E21C55D4-BBDF-49BA-8A75-66D3801C0E4C}" xr6:coauthVersionLast="47" xr6:coauthVersionMax="47" xr10:uidLastSave="{7710D67A-E9E8-450F-97F6-1278A5199D6A}"/>
  <bookViews>
    <workbookView xWindow="-28920" yWindow="30" windowWidth="29040" windowHeight="15840" xr2:uid="{00000000-000D-0000-FFFF-FFFF00000000}"/>
  </bookViews>
  <sheets>
    <sheet name="matrix"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3" i="2" l="1"/>
  <c r="R3" i="2" s="1"/>
  <c r="Q4" i="2"/>
  <c r="Q5" i="2"/>
  <c r="Q6" i="2"/>
  <c r="Q7" i="2"/>
  <c r="Q8" i="2"/>
  <c r="R8" i="2" s="1"/>
  <c r="Q9" i="2"/>
  <c r="R9" i="2" s="1"/>
  <c r="Q10" i="2"/>
  <c r="R10" i="2" s="1"/>
  <c r="Q11" i="2"/>
  <c r="Q12" i="2"/>
  <c r="Q13" i="2"/>
  <c r="Q14" i="2"/>
  <c r="Q15" i="2"/>
  <c r="R15" i="2" s="1"/>
  <c r="Q16" i="2"/>
  <c r="Q17" i="2"/>
  <c r="Q18" i="2"/>
  <c r="Q19" i="2"/>
  <c r="Q20" i="2"/>
  <c r="R20" i="2" s="1"/>
  <c r="Q21" i="2"/>
  <c r="R21" i="2" s="1"/>
  <c r="Q22" i="2"/>
  <c r="R22" i="2" s="1"/>
  <c r="Q23" i="2"/>
  <c r="Q24" i="2"/>
  <c r="Q25" i="2"/>
  <c r="Q26" i="2"/>
  <c r="Q27" i="2"/>
  <c r="R27" i="2" s="1"/>
  <c r="Q28" i="2"/>
  <c r="Q29" i="2"/>
  <c r="Q30" i="2"/>
  <c r="Q31" i="2"/>
  <c r="Q32" i="2"/>
  <c r="R32" i="2" s="1"/>
  <c r="Q33" i="2"/>
  <c r="R33" i="2" s="1"/>
  <c r="Q34" i="2"/>
  <c r="R34" i="2" s="1"/>
  <c r="Q35" i="2"/>
  <c r="Q36" i="2"/>
  <c r="Q37" i="2"/>
  <c r="Q38" i="2"/>
  <c r="Q39" i="2"/>
  <c r="R39" i="2" s="1"/>
  <c r="Q40" i="2"/>
  <c r="Q41" i="2"/>
  <c r="Q42" i="2"/>
  <c r="Q43" i="2"/>
  <c r="Q44" i="2"/>
  <c r="R44" i="2" s="1"/>
  <c r="Q45" i="2"/>
  <c r="R45" i="2" s="1"/>
  <c r="Q46" i="2"/>
  <c r="R46" i="2" s="1"/>
  <c r="Q47" i="2"/>
  <c r="Q48" i="2"/>
  <c r="Q49" i="2"/>
  <c r="Q50" i="2"/>
  <c r="Q51" i="2"/>
  <c r="R51" i="2" s="1"/>
  <c r="Q52" i="2"/>
  <c r="Q53" i="2"/>
  <c r="Q54" i="2"/>
  <c r="Q55" i="2"/>
  <c r="Q56" i="2"/>
  <c r="R56" i="2" s="1"/>
  <c r="Q57" i="2"/>
  <c r="R57" i="2" s="1"/>
  <c r="Q58" i="2"/>
  <c r="R58" i="2" s="1"/>
  <c r="Q59" i="2"/>
  <c r="Q60" i="2"/>
  <c r="Q61" i="2"/>
  <c r="Q62" i="2"/>
  <c r="Q63" i="2"/>
  <c r="R63" i="2" s="1"/>
  <c r="Q64" i="2"/>
  <c r="Q65" i="2"/>
  <c r="Q66" i="2"/>
  <c r="Q67" i="2"/>
  <c r="Q68" i="2"/>
  <c r="R68" i="2" s="1"/>
  <c r="Q69" i="2"/>
  <c r="R69" i="2" s="1"/>
  <c r="Q70" i="2"/>
  <c r="R70" i="2" s="1"/>
  <c r="Q71" i="2"/>
  <c r="Q72" i="2"/>
  <c r="Q73" i="2"/>
  <c r="Q74" i="2"/>
  <c r="Q75" i="2"/>
  <c r="R75" i="2" s="1"/>
  <c r="Q76" i="2"/>
  <c r="Q77" i="2"/>
  <c r="Q78" i="2"/>
  <c r="Q79" i="2"/>
  <c r="Q80" i="2"/>
  <c r="R80" i="2" s="1"/>
  <c r="Q81" i="2"/>
  <c r="R81" i="2" s="1"/>
  <c r="Q82" i="2"/>
  <c r="R82" i="2" s="1"/>
  <c r="Q83" i="2"/>
  <c r="Q84" i="2"/>
  <c r="Q85" i="2"/>
  <c r="Q86" i="2"/>
  <c r="Q87" i="2"/>
  <c r="R87" i="2" s="1"/>
  <c r="Q88" i="2"/>
  <c r="Q89" i="2"/>
  <c r="Q90" i="2"/>
  <c r="Q91" i="2"/>
  <c r="Q92" i="2"/>
  <c r="R92" i="2" s="1"/>
  <c r="Q93" i="2"/>
  <c r="R93" i="2" s="1"/>
  <c r="Q94" i="2"/>
  <c r="R94" i="2" s="1"/>
  <c r="Q95" i="2"/>
  <c r="Q96" i="2"/>
  <c r="Q97" i="2"/>
  <c r="Q98" i="2"/>
  <c r="Q99" i="2"/>
  <c r="R99" i="2" s="1"/>
  <c r="Q100" i="2"/>
  <c r="Q101" i="2"/>
  <c r="Q102" i="2"/>
  <c r="Q103" i="2"/>
  <c r="Q104" i="2"/>
  <c r="R104" i="2" s="1"/>
  <c r="Q105" i="2"/>
  <c r="R105" i="2" s="1"/>
  <c r="Q106" i="2"/>
  <c r="R106" i="2" s="1"/>
  <c r="Q107" i="2"/>
  <c r="Q108" i="2"/>
  <c r="Q109" i="2"/>
  <c r="Q110" i="2"/>
  <c r="Q111" i="2"/>
  <c r="R111" i="2" s="1"/>
  <c r="Q112" i="2"/>
  <c r="Q113" i="2"/>
  <c r="Q114" i="2"/>
  <c r="Q115" i="2"/>
  <c r="Q116" i="2"/>
  <c r="R116" i="2" s="1"/>
  <c r="Q117" i="2"/>
  <c r="R117" i="2" s="1"/>
  <c r="Q118" i="2"/>
  <c r="R118" i="2" s="1"/>
  <c r="Q119" i="2"/>
  <c r="Q120" i="2"/>
  <c r="Q121" i="2"/>
  <c r="Q122" i="2"/>
  <c r="Q123" i="2"/>
  <c r="R123" i="2" s="1"/>
  <c r="Q124" i="2"/>
  <c r="Q125" i="2"/>
  <c r="Q126" i="2"/>
  <c r="Q127" i="2"/>
  <c r="Q128" i="2"/>
  <c r="R128" i="2" s="1"/>
  <c r="Q129" i="2"/>
  <c r="R129" i="2" s="1"/>
  <c r="Q130" i="2"/>
  <c r="R130" i="2" s="1"/>
  <c r="Q131" i="2"/>
  <c r="Q132" i="2"/>
  <c r="Q133" i="2"/>
  <c r="Q134" i="2"/>
  <c r="Q136" i="2"/>
  <c r="Q137" i="2"/>
  <c r="Q138" i="2"/>
  <c r="Q139" i="2"/>
  <c r="Q140" i="2"/>
  <c r="Q141" i="2"/>
  <c r="Q142" i="2"/>
  <c r="Q135" i="2"/>
  <c r="R135" i="2" s="1"/>
  <c r="R4" i="2"/>
  <c r="R5" i="2"/>
  <c r="R6" i="2"/>
  <c r="R7" i="2"/>
  <c r="R11" i="2"/>
  <c r="R12" i="2"/>
  <c r="R13" i="2"/>
  <c r="R14" i="2"/>
  <c r="R16" i="2"/>
  <c r="R17" i="2"/>
  <c r="R18" i="2"/>
  <c r="R19" i="2"/>
  <c r="R23" i="2"/>
  <c r="R24" i="2"/>
  <c r="R25" i="2"/>
  <c r="R26" i="2"/>
  <c r="R28" i="2"/>
  <c r="R29" i="2"/>
  <c r="R30" i="2"/>
  <c r="R31" i="2"/>
  <c r="R35" i="2"/>
  <c r="R36" i="2"/>
  <c r="R37" i="2"/>
  <c r="R38" i="2"/>
  <c r="R40" i="2"/>
  <c r="R41" i="2"/>
  <c r="R42" i="2"/>
  <c r="R43" i="2"/>
  <c r="R47" i="2"/>
  <c r="R48" i="2"/>
  <c r="R49" i="2"/>
  <c r="R50" i="2"/>
  <c r="R52" i="2"/>
  <c r="R53" i="2"/>
  <c r="R54" i="2"/>
  <c r="R55" i="2"/>
  <c r="R59" i="2"/>
  <c r="R60" i="2"/>
  <c r="R61" i="2"/>
  <c r="R62" i="2"/>
  <c r="R64" i="2"/>
  <c r="R65" i="2"/>
  <c r="R66" i="2"/>
  <c r="R67" i="2"/>
  <c r="R71" i="2"/>
  <c r="R72" i="2"/>
  <c r="R73" i="2"/>
  <c r="R74" i="2"/>
  <c r="R76" i="2"/>
  <c r="R77" i="2"/>
  <c r="R78" i="2"/>
  <c r="R79" i="2"/>
  <c r="R83" i="2"/>
  <c r="R84" i="2"/>
  <c r="R85" i="2"/>
  <c r="R86" i="2"/>
  <c r="R88" i="2"/>
  <c r="R89" i="2"/>
  <c r="R90" i="2"/>
  <c r="R91" i="2"/>
  <c r="R95" i="2"/>
  <c r="R96" i="2"/>
  <c r="R97" i="2"/>
  <c r="R98" i="2"/>
  <c r="R100" i="2"/>
  <c r="R101" i="2"/>
  <c r="R102" i="2"/>
  <c r="R103" i="2"/>
  <c r="R107" i="2"/>
  <c r="R108" i="2"/>
  <c r="R109" i="2"/>
  <c r="R110" i="2"/>
  <c r="R112" i="2"/>
  <c r="R113" i="2"/>
  <c r="R114" i="2"/>
  <c r="R115" i="2"/>
  <c r="R119" i="2"/>
  <c r="R120" i="2"/>
  <c r="R121" i="2"/>
  <c r="R122" i="2"/>
  <c r="R124" i="2"/>
  <c r="R125" i="2"/>
  <c r="R126" i="2"/>
  <c r="R127" i="2"/>
  <c r="R131" i="2"/>
  <c r="R132" i="2"/>
  <c r="R133" i="2"/>
  <c r="R134" i="2"/>
  <c r="R136" i="2"/>
  <c r="R137" i="2"/>
  <c r="R138" i="2"/>
  <c r="R139" i="2"/>
  <c r="R140" i="2"/>
  <c r="R141" i="2"/>
  <c r="R142" i="2"/>
  <c r="M4" i="2"/>
  <c r="M5" i="2"/>
  <c r="M6" i="2"/>
  <c r="M7" i="2"/>
  <c r="M8" i="2"/>
  <c r="M9" i="2"/>
  <c r="M10" i="2"/>
  <c r="M11" i="2"/>
  <c r="M12" i="2"/>
  <c r="M13" i="2"/>
  <c r="M14" i="2"/>
  <c r="M15" i="2"/>
  <c r="M16" i="2"/>
  <c r="M17" i="2"/>
  <c r="M18" i="2"/>
  <c r="M19" i="2"/>
  <c r="M20" i="2"/>
  <c r="M21" i="2"/>
  <c r="M22" i="2"/>
  <c r="M23" i="2"/>
  <c r="M24" i="2"/>
  <c r="M25" i="2"/>
  <c r="M26" i="2"/>
  <c r="M27" i="2"/>
  <c r="M28" i="2"/>
  <c r="M29" i="2"/>
  <c r="M30" i="2"/>
  <c r="M31" i="2"/>
  <c r="M32" i="2"/>
  <c r="M33" i="2"/>
  <c r="M34" i="2"/>
  <c r="M35" i="2"/>
  <c r="N35" i="2" s="1"/>
  <c r="M36" i="2"/>
  <c r="M37" i="2"/>
  <c r="M38" i="2"/>
  <c r="M39" i="2"/>
  <c r="M40" i="2"/>
  <c r="M41" i="2"/>
  <c r="M42" i="2"/>
  <c r="M43" i="2"/>
  <c r="M44" i="2"/>
  <c r="M45" i="2"/>
  <c r="M46" i="2"/>
  <c r="M47" i="2"/>
  <c r="M48" i="2"/>
  <c r="M49" i="2"/>
  <c r="M50" i="2"/>
  <c r="M51" i="2"/>
  <c r="M52" i="2"/>
  <c r="M53" i="2"/>
  <c r="M54" i="2"/>
  <c r="M55" i="2"/>
  <c r="M56" i="2"/>
  <c r="M57" i="2"/>
  <c r="N57" i="2" s="1"/>
  <c r="M58" i="2"/>
  <c r="M59" i="2"/>
  <c r="M60" i="2"/>
  <c r="M61" i="2"/>
  <c r="M62" i="2"/>
  <c r="M63" i="2"/>
  <c r="M64" i="2"/>
  <c r="M65" i="2"/>
  <c r="M66" i="2"/>
  <c r="M67" i="2"/>
  <c r="M68" i="2"/>
  <c r="M69" i="2"/>
  <c r="N69" i="2" s="1"/>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102" i="2"/>
  <c r="M103" i="2"/>
  <c r="M104" i="2"/>
  <c r="M105" i="2"/>
  <c r="M106" i="2"/>
  <c r="M107" i="2"/>
  <c r="M108" i="2"/>
  <c r="M109" i="2"/>
  <c r="M110" i="2"/>
  <c r="M111" i="2"/>
  <c r="M112" i="2"/>
  <c r="M113" i="2"/>
  <c r="M114" i="2"/>
  <c r="M115" i="2"/>
  <c r="M116" i="2"/>
  <c r="M117" i="2"/>
  <c r="M118" i="2"/>
  <c r="M119" i="2"/>
  <c r="M120" i="2"/>
  <c r="M121" i="2"/>
  <c r="M122" i="2"/>
  <c r="M123" i="2"/>
  <c r="M124" i="2"/>
  <c r="M125" i="2"/>
  <c r="M126" i="2"/>
  <c r="M127" i="2"/>
  <c r="M128" i="2"/>
  <c r="M129" i="2"/>
  <c r="M130" i="2"/>
  <c r="M131" i="2"/>
  <c r="M132" i="2"/>
  <c r="M133" i="2"/>
  <c r="M134" i="2"/>
  <c r="M135" i="2"/>
  <c r="M136" i="2"/>
  <c r="M137" i="2"/>
  <c r="M138" i="2"/>
  <c r="M139" i="2"/>
  <c r="M140" i="2"/>
  <c r="M141" i="2"/>
  <c r="N141" i="2" s="1"/>
  <c r="M142" i="2"/>
  <c r="M3" i="2"/>
  <c r="N11" i="2" s="1"/>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45" i="2"/>
  <c r="E45" i="2" s="1"/>
  <c r="N33" i="2" l="1"/>
  <c r="N126" i="2"/>
  <c r="N137" i="2"/>
  <c r="N125" i="2"/>
  <c r="N113" i="2"/>
  <c r="N105" i="2"/>
  <c r="N140" i="2"/>
  <c r="N136" i="2"/>
  <c r="N124" i="2"/>
  <c r="N112" i="2"/>
  <c r="N100" i="2"/>
  <c r="N88" i="2"/>
  <c r="N142" i="2"/>
  <c r="N93" i="2"/>
  <c r="N127" i="2"/>
  <c r="N135" i="2"/>
  <c r="N123" i="2"/>
  <c r="N111" i="2"/>
  <c r="N99" i="2"/>
  <c r="N87" i="2"/>
  <c r="N75" i="2"/>
  <c r="N63" i="2"/>
  <c r="N51" i="2"/>
  <c r="N39" i="2"/>
  <c r="N27" i="2"/>
  <c r="N15" i="2"/>
  <c r="N3" i="2"/>
  <c r="N130" i="2"/>
  <c r="N129" i="2"/>
  <c r="N9" i="2"/>
  <c r="N139" i="2"/>
  <c r="N138" i="2"/>
  <c r="N134" i="2"/>
  <c r="N122" i="2"/>
  <c r="N110" i="2"/>
  <c r="N98" i="2"/>
  <c r="N86" i="2"/>
  <c r="N74" i="2"/>
  <c r="N62" i="2"/>
  <c r="N50" i="2"/>
  <c r="N38" i="2"/>
  <c r="N26" i="2"/>
  <c r="N14" i="2"/>
  <c r="N133" i="2"/>
  <c r="N121" i="2"/>
  <c r="N21" i="2"/>
  <c r="N128" i="2"/>
  <c r="N132" i="2"/>
  <c r="N120" i="2"/>
  <c r="N108" i="2"/>
  <c r="N96" i="2"/>
  <c r="N119" i="2"/>
  <c r="N107" i="2"/>
  <c r="N83" i="2"/>
  <c r="N71" i="2"/>
  <c r="N47" i="2"/>
  <c r="N109" i="2"/>
  <c r="N97" i="2"/>
  <c r="N131" i="2"/>
  <c r="N95" i="2"/>
  <c r="N59" i="2"/>
  <c r="N23" i="2"/>
  <c r="N118" i="2"/>
  <c r="N106" i="2"/>
  <c r="N94" i="2"/>
  <c r="N82" i="2"/>
  <c r="N70" i="2"/>
  <c r="N58" i="2"/>
  <c r="N46" i="2"/>
  <c r="N34" i="2"/>
  <c r="N22" i="2"/>
  <c r="N10" i="2"/>
  <c r="N117" i="2"/>
  <c r="N81" i="2"/>
  <c r="N45" i="2"/>
  <c r="N116" i="2"/>
  <c r="N104" i="2"/>
  <c r="N92" i="2"/>
  <c r="N80" i="2"/>
  <c r="N68" i="2"/>
  <c r="N56" i="2"/>
  <c r="N44" i="2"/>
  <c r="N32" i="2"/>
  <c r="N20" i="2"/>
  <c r="N8" i="2"/>
  <c r="N115" i="2"/>
  <c r="N103" i="2"/>
  <c r="N91" i="2"/>
  <c r="N79" i="2"/>
  <c r="N67" i="2"/>
  <c r="N55" i="2"/>
  <c r="N43" i="2"/>
  <c r="N31" i="2"/>
  <c r="N19" i="2"/>
  <c r="N7" i="2"/>
  <c r="N114" i="2"/>
  <c r="N102" i="2"/>
  <c r="N90" i="2"/>
  <c r="N101" i="2"/>
  <c r="N89" i="2"/>
  <c r="N78" i="2"/>
  <c r="N66" i="2"/>
  <c r="N54" i="2"/>
  <c r="N42" i="2"/>
  <c r="N30" i="2"/>
  <c r="N18" i="2"/>
  <c r="N6" i="2"/>
  <c r="N77" i="2"/>
  <c r="N65" i="2"/>
  <c r="N53" i="2"/>
  <c r="N41" i="2"/>
  <c r="N29" i="2"/>
  <c r="N17" i="2"/>
  <c r="N5" i="2"/>
  <c r="N76" i="2"/>
  <c r="N64" i="2"/>
  <c r="N52" i="2"/>
  <c r="N40" i="2"/>
  <c r="N28" i="2"/>
  <c r="N16" i="2"/>
  <c r="N4" i="2"/>
  <c r="N85" i="2"/>
  <c r="N73" i="2"/>
  <c r="N61" i="2"/>
  <c r="N49" i="2"/>
  <c r="N37" i="2"/>
  <c r="N25" i="2"/>
  <c r="N13" i="2"/>
  <c r="N84" i="2"/>
  <c r="N72" i="2"/>
  <c r="N60" i="2"/>
  <c r="N48" i="2"/>
  <c r="N36" i="2"/>
  <c r="N24" i="2"/>
  <c r="N12" i="2"/>
  <c r="E137" i="2"/>
  <c r="E125" i="2"/>
  <c r="E113" i="2"/>
  <c r="E101" i="2"/>
  <c r="E89" i="2"/>
  <c r="E77" i="2"/>
  <c r="E65" i="2"/>
  <c r="E53" i="2"/>
  <c r="E100" i="2"/>
  <c r="E123" i="2"/>
  <c r="E75" i="2"/>
  <c r="E122" i="2"/>
  <c r="E98" i="2"/>
  <c r="E86" i="2"/>
  <c r="E62" i="2"/>
  <c r="E50" i="2"/>
  <c r="E134" i="2"/>
  <c r="E52" i="2"/>
  <c r="E130" i="2"/>
  <c r="E94" i="2"/>
  <c r="E70" i="2"/>
  <c r="E58" i="2"/>
  <c r="E74" i="2"/>
  <c r="E141" i="2"/>
  <c r="E129" i="2"/>
  <c r="E93" i="2"/>
  <c r="E57" i="2"/>
  <c r="E140" i="2"/>
  <c r="E116" i="2"/>
  <c r="E80" i="2"/>
  <c r="E68" i="2"/>
  <c r="E139" i="2"/>
  <c r="E127" i="2"/>
  <c r="E115" i="2"/>
  <c r="E103" i="2"/>
  <c r="E91" i="2"/>
  <c r="E79" i="2"/>
  <c r="E67" i="2"/>
  <c r="E55" i="2"/>
  <c r="E118" i="2"/>
  <c r="E106" i="2"/>
  <c r="E82" i="2"/>
  <c r="E46" i="2"/>
  <c r="E117" i="2"/>
  <c r="E105" i="2"/>
  <c r="E81" i="2"/>
  <c r="E69" i="2"/>
  <c r="E128" i="2"/>
  <c r="E104" i="2"/>
  <c r="E92" i="2"/>
  <c r="E56" i="2"/>
  <c r="E138" i="2"/>
  <c r="E126" i="2"/>
  <c r="E114" i="2"/>
  <c r="E102" i="2"/>
  <c r="E90" i="2"/>
  <c r="E78" i="2"/>
  <c r="E66" i="2"/>
  <c r="E54" i="2"/>
  <c r="E124" i="2"/>
  <c r="E88" i="2"/>
  <c r="E64" i="2"/>
  <c r="E135" i="2"/>
  <c r="E99" i="2"/>
  <c r="E63" i="2"/>
  <c r="E133" i="2"/>
  <c r="E97" i="2"/>
  <c r="E73" i="2"/>
  <c r="E49" i="2"/>
  <c r="E132" i="2"/>
  <c r="E120" i="2"/>
  <c r="E108" i="2"/>
  <c r="E96" i="2"/>
  <c r="E84" i="2"/>
  <c r="E72" i="2"/>
  <c r="E60" i="2"/>
  <c r="E48" i="2"/>
  <c r="E136" i="2"/>
  <c r="E112" i="2"/>
  <c r="E76" i="2"/>
  <c r="E110" i="2"/>
  <c r="E111" i="2"/>
  <c r="E87" i="2"/>
  <c r="E51" i="2"/>
  <c r="E121" i="2"/>
  <c r="E109" i="2"/>
  <c r="E85" i="2"/>
  <c r="E61" i="2"/>
  <c r="E131" i="2"/>
  <c r="E119" i="2"/>
  <c r="E107" i="2"/>
  <c r="E95" i="2"/>
  <c r="E83" i="2"/>
  <c r="E71" i="2"/>
  <c r="E59" i="2"/>
  <c r="E47" i="2"/>
  <c r="O142" i="2" l="1"/>
  <c r="O135" i="2"/>
  <c r="O87" i="2"/>
</calcChain>
</file>

<file path=xl/sharedStrings.xml><?xml version="1.0" encoding="utf-8"?>
<sst xmlns="http://schemas.openxmlformats.org/spreadsheetml/2006/main" count="1142" uniqueCount="198">
  <si>
    <t>CPI Non-standard All Groups Less/Plus Selected Groupings for New Zealand (Qrtly-Mar/Jun/Sep/Dec)</t>
  </si>
  <si>
    <t>All groups less housing</t>
  </si>
  <si>
    <t>All groups less credit services subgroup</t>
  </si>
  <si>
    <t>All groups less central and local government charges</t>
  </si>
  <si>
    <t>All groups plus interest</t>
  </si>
  <si>
    <t>All groups less food group</t>
  </si>
  <si>
    <t>All groups less alcoholic beverages and tobacco group</t>
  </si>
  <si>
    <t>All groups less clothing and footwear group</t>
  </si>
  <si>
    <t>All groups less housing and household utilities group</t>
  </si>
  <si>
    <t>All groups less household contents and services group</t>
  </si>
  <si>
    <t>All groups less health group</t>
  </si>
  <si>
    <t>All groups less transport group</t>
  </si>
  <si>
    <t>All groups less communication group</t>
  </si>
  <si>
    <t>All groups less recreation and culture group</t>
  </si>
  <si>
    <t>All groups less education group</t>
  </si>
  <si>
    <t>All groups less miscellaneous goods and services group</t>
  </si>
  <si>
    <t>All groups less housing and household utilities group and credit services subgroup</t>
  </si>
  <si>
    <t>All groups less purchasing of new housing class</t>
  </si>
  <si>
    <t>All groups less household energy subgroup and vehicles fuels</t>
  </si>
  <si>
    <t>All groups less vehicle fuels</t>
  </si>
  <si>
    <t>All groups less food group and vehicle fuels</t>
  </si>
  <si>
    <t>All groups less petrol class</t>
  </si>
  <si>
    <t>All groups less food group, household energy subgroup and vehicle fuels</t>
  </si>
  <si>
    <t>All groups less International travel</t>
  </si>
  <si>
    <t>All groups less alcoholic beverages subgroup</t>
  </si>
  <si>
    <t>All groups less cigarettes and tobacco subgroup</t>
  </si>
  <si>
    <t>All groups less rentals for housing subgroup</t>
  </si>
  <si>
    <t>All groups less food group, household energy subgroup, vehicle fuels, &amp; government charges</t>
  </si>
  <si>
    <t>1988Q4</t>
  </si>
  <si>
    <t>..</t>
  </si>
  <si>
    <t>1989Q1</t>
  </si>
  <si>
    <t>1989Q2</t>
  </si>
  <si>
    <t>1989Q3</t>
  </si>
  <si>
    <t>1989Q4</t>
  </si>
  <si>
    <t>1990Q1</t>
  </si>
  <si>
    <t>1990Q2</t>
  </si>
  <si>
    <t>1990Q3</t>
  </si>
  <si>
    <t>1990Q4</t>
  </si>
  <si>
    <t>1991Q1</t>
  </si>
  <si>
    <t>1991Q2</t>
  </si>
  <si>
    <t>1991Q3</t>
  </si>
  <si>
    <t>1991Q4</t>
  </si>
  <si>
    <t>1992Q1</t>
  </si>
  <si>
    <t>1992Q2</t>
  </si>
  <si>
    <t>1992Q3</t>
  </si>
  <si>
    <t>1992Q4</t>
  </si>
  <si>
    <t>1993Q1</t>
  </si>
  <si>
    <t>1993Q2</t>
  </si>
  <si>
    <t>1993Q3</t>
  </si>
  <si>
    <t>1993Q4</t>
  </si>
  <si>
    <t>1994Q1</t>
  </si>
  <si>
    <t>1994Q2</t>
  </si>
  <si>
    <t>1994Q3</t>
  </si>
  <si>
    <t>1994Q4</t>
  </si>
  <si>
    <t>1995Q1</t>
  </si>
  <si>
    <t>1995Q2</t>
  </si>
  <si>
    <t>1995Q3</t>
  </si>
  <si>
    <t>1995Q4</t>
  </si>
  <si>
    <t>1996Q1</t>
  </si>
  <si>
    <t>1996Q2</t>
  </si>
  <si>
    <t>1996Q3</t>
  </si>
  <si>
    <t>1996Q4</t>
  </si>
  <si>
    <t>1997Q1</t>
  </si>
  <si>
    <t>1997Q2</t>
  </si>
  <si>
    <t>1997Q3</t>
  </si>
  <si>
    <t>1997Q4</t>
  </si>
  <si>
    <t>1998Q1</t>
  </si>
  <si>
    <t>1998Q2</t>
  </si>
  <si>
    <t>1998Q3</t>
  </si>
  <si>
    <t>1998Q4</t>
  </si>
  <si>
    <t>1999Q1</t>
  </si>
  <si>
    <t>1999Q2</t>
  </si>
  <si>
    <t>1999Q3</t>
  </si>
  <si>
    <t>1999Q4</t>
  </si>
  <si>
    <t>2000Q1</t>
  </si>
  <si>
    <t>2000Q2</t>
  </si>
  <si>
    <t>2000Q3</t>
  </si>
  <si>
    <t>2000Q4</t>
  </si>
  <si>
    <t>2001Q1</t>
  </si>
  <si>
    <t>2001Q2</t>
  </si>
  <si>
    <t>2001Q3</t>
  </si>
  <si>
    <t>2001Q4</t>
  </si>
  <si>
    <t>2002Q1</t>
  </si>
  <si>
    <t>2002Q2</t>
  </si>
  <si>
    <t>2002Q3</t>
  </si>
  <si>
    <t>2002Q4</t>
  </si>
  <si>
    <t>2003Q1</t>
  </si>
  <si>
    <t>2003Q2</t>
  </si>
  <si>
    <t>2003Q3</t>
  </si>
  <si>
    <t>2003Q4</t>
  </si>
  <si>
    <t>2004Q1</t>
  </si>
  <si>
    <t>2004Q2</t>
  </si>
  <si>
    <t>2004Q3</t>
  </si>
  <si>
    <t>2004Q4</t>
  </si>
  <si>
    <t>2005Q1</t>
  </si>
  <si>
    <t>2005Q2</t>
  </si>
  <si>
    <t>2005Q3</t>
  </si>
  <si>
    <t>2005Q4</t>
  </si>
  <si>
    <t>2006Q1</t>
  </si>
  <si>
    <t>2006Q2</t>
  </si>
  <si>
    <t>2006Q3</t>
  </si>
  <si>
    <t>2006Q4</t>
  </si>
  <si>
    <t>2007Q1</t>
  </si>
  <si>
    <t>2007Q2</t>
  </si>
  <si>
    <t>2007Q3</t>
  </si>
  <si>
    <t>2007Q4</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</si>
  <si>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</si>
  <si>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</si>
  <si>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</si>
  <si>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</si>
  <si>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</si>
  <si>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</si>
  <si>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</si>
  <si>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</si>
  <si>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</si>
  <si>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</si>
  <si>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</si>
  <si>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</si>
  <si>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</si>
  <si>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</si>
  <si>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</si>
  <si>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</si>
  <si>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</si>
  <si>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</si>
  <si>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</si>
  <si>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</si>
  <si>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</si>
  <si>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</si>
  <si>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</si>
  <si>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</si>
  <si>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</si>
  <si>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</si>
  <si>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</si>
  <si>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</si>
  <si>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</si>
  <si>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2015Q2</t>
  </si>
  <si>
    <t>2015Q3</t>
  </si>
  <si>
    <t>2015Q4</t>
  </si>
  <si>
    <t>2016Q1</t>
  </si>
  <si>
    <t>2016Q2</t>
  </si>
  <si>
    <t>2016Q3</t>
  </si>
  <si>
    <t>2016Q4</t>
  </si>
  <si>
    <t>2017Q1</t>
  </si>
  <si>
    <t>2017Q2</t>
  </si>
  <si>
    <t>2017Q3</t>
  </si>
  <si>
    <t>2017Q4</t>
  </si>
  <si>
    <t>2018Q1</t>
  </si>
  <si>
    <t>2018Q2</t>
  </si>
  <si>
    <t>2018Q3</t>
  </si>
  <si>
    <t>2018Q4</t>
  </si>
  <si>
    <t>2019Q1</t>
  </si>
  <si>
    <t>2019Q2</t>
  </si>
  <si>
    <t>2019Q3</t>
  </si>
  <si>
    <t>2019Q4</t>
  </si>
  <si>
    <t>2020Q1</t>
  </si>
  <si>
    <t>2020Q2</t>
  </si>
  <si>
    <t>2020Q3</t>
  </si>
  <si>
    <t>2020Q4</t>
  </si>
  <si>
    <t>2021Q1</t>
  </si>
  <si>
    <t>2021Q2</t>
  </si>
  <si>
    <t>2021Q3</t>
  </si>
  <si>
    <t>2021Q4</t>
  </si>
  <si>
    <t>2022Q1</t>
  </si>
  <si>
    <t>2022Q2</t>
  </si>
  <si>
    <t>2022Q3</t>
  </si>
  <si>
    <t>2022Q4</t>
  </si>
  <si>
    <t>2023Q1</t>
  </si>
  <si>
    <t>2023Q2</t>
  </si>
  <si>
    <t>2023Q3</t>
  </si>
  <si>
    <r>
      <t>Table information:</t>
    </r>
    <r>
      <rPr>
        <sz val="11"/>
        <color theme="1"/>
        <rFont val="Calibri"/>
        <family val="2"/>
        <scheme val="minor"/>
      </rPr>
      <t xml:space="preserve"> </t>
    </r>
  </si>
  <si>
    <t>Units:</t>
  </si>
  <si>
    <t>Index, Magnitude = Units</t>
  </si>
  <si>
    <t>Footnotes:</t>
  </si>
  <si>
    <t>From the September 1999 quarter residential sections are excluded.</t>
  </si>
  <si>
    <t>Prior to the September 1999 quarter credit services comprised mortgage interest, all hire purchase and generalised credit charges. From the September 1999 quarter credit services comprise financial and credit service charges. Interest is excluded.</t>
  </si>
  <si>
    <t>Prior to the September 1995 quarter central and local government charges comprised Housing New Zealand and local authority rents, local authority rates, electricity, TV licence, motor vehicle relicensing and registration, and prescription charges.</t>
  </si>
  <si>
    <t>From the September 1995 quarter the definition of central and local government charges changed to include all of the above charges plus postal charges, government credit card charges, tertiary fees, secondary and primary school donations,</t>
  </si>
  <si>
    <t>public hospital charges, medical general practitioners' fees and oral contraceptives. From the June 1999 quarter the definition of central and local government charges changed to include all of the above charges plus driver licensing fees.</t>
  </si>
  <si>
    <t>Percentage changes are calculated from index numbers which are unrounded prior to the June 2017 quarter.</t>
  </si>
  <si>
    <t>Base: June 2017 quarter (=1000).</t>
  </si>
  <si>
    <t>Vehicle fuels comprises the petrol class (91 octane, 95/98 octane) and diesel from within the other vehicle fuels and lubricants class.</t>
  </si>
  <si>
    <t>Symbols:</t>
  </si>
  <si>
    <t>.. figure not available</t>
  </si>
  <si>
    <t>C: Confidential</t>
  </si>
  <si>
    <t>E: Early Estimate</t>
  </si>
  <si>
    <t>P: Provisional</t>
  </si>
  <si>
    <t>R: Revised</t>
  </si>
  <si>
    <t>S: Suppressed</t>
  </si>
  <si>
    <t>Status flags are not displayed</t>
  </si>
  <si>
    <t>Table reference:</t>
  </si>
  <si>
    <t>CPI017AA</t>
  </si>
  <si>
    <t>Last updated:</t>
  </si>
  <si>
    <t>17 October 2023 10:45am</t>
  </si>
  <si>
    <t>Source: Statistics New Zealand</t>
  </si>
  <si>
    <t>Contact: Information Centre</t>
  </si>
  <si>
    <t>Telephone: 0508 525 525</t>
  </si>
  <si>
    <t>Email:info@stats.govt.nz</t>
  </si>
  <si>
    <t>Alcoholic beverages and tobacco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</si>
</sst>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quot;$&quot;#,##0.00"/>
    <numFmt numFmtId="44" formatCode="_-&quot;$&quot;* #,##0.00_-;\-&quot;$&quot;* #,##0.00_-;_-&quot;$&quot;* &quot;-&quot;??_-;_-@_-"/>
    <numFmt numFmtId="43" formatCode="_-* #,##0.00_-;\-* #,##0.00_-;_-* &quot;-&quot;??_-;_-@_-"/>
    <numFmt numFmtId="164" formatCode="0.0%"/>
    <numFmt numFmtId="165" formatCode="&quot;$&quot;#,##0.00"/>
  </numFmts>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cellStyleXfs>
  <cellXfs count="13">
    <xf numFmtId="0" fontId="0" fillId="0" borderId="0" xfId="0"/>
    <xf numFmtId="49" fontId="0" fillId="0" borderId="0" xfId="0" applyNumberFormat="1" applyAlignment="1">
      <alignment wrapText="1"/>
    </xf>
    <xf numFmtId="49" fontId="16" fillId="0" borderId="0" xfId="0" applyNumberFormat="1" applyFont="1" applyAlignment="1">
      <alignment horizontal="center" vertical="center" wrapText="1"/>
    </xf>
    <xf numFmtId="49" fontId="0" fillId="0" borderId="0" xfId="0" applyNumberFormat="1" applyAlignment="1">
      <alignment vertical="center" wrapText="1"/>
    </xf>
    <xf numFmtId="164" fontId="0" fillId="0" borderId="0" xfId="3" applyNumberFormat="1" applyFont="1"/>
    <xf numFmtId="10" fontId="0" fillId="0" borderId="0" xfId="3" applyNumberFormat="1" applyFont="1"/>
    <xf numFmtId="7" fontId="0" fillId="0" borderId="0" xfId="2" applyNumberFormat="1" applyFont="1"/>
    <xf numFmtId="43" fontId="0" fillId="0" borderId="0" xfId="1" applyFont="1"/>
    <xf numFmtId="165" fontId="0" fillId="0" borderId="0" xfId="3" applyNumberFormat="1" applyFont="1"/>
    <xf numFmtId="0" fontId="0" fillId="0" borderId="0" xfId="0" applyAlignment="1">
      <alignment wrapText="1"/>
    </xf>
    <xf numFmtId="0" fontId="18" fillId="0" borderId="0" xfId="45" applyAlignment="1">
      <alignment wrapText="1"/>
    </xf>
    <xf numFmtId="0" fontId="16" fillId="0" borderId="0" xfId="0" applyFont="1" applyAlignment="1">
      <alignment horizontal="center" vertical="center" wrapText="1"/>
    </xf>
    <xf numFmtId="0" fontId="16" fillId="0" borderId="0" xfId="0" applyFont="1" applyAlignment="1">
      <alignment wrapText="1"/>
    </xf>
  </cellXfs>
  <cellStyles count="46">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0" builtinId="27" customBuiltin="1"/>
    <cellStyle name="Calculation" xfId="14" builtinId="22" customBuiltin="1"/>
    <cellStyle name="Check Cell" xfId="16" builtinId="23" customBuiltin="1"/>
    <cellStyle name="Comma" xfId="1" builtinId="3"/>
    <cellStyle name="Currency" xfId="2" builtinId="4"/>
    <cellStyle name="Explanatory Text" xfId="19"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5" builtinId="8"/>
    <cellStyle name="Input" xfId="12" builtinId="20" customBuiltin="1"/>
    <cellStyle name="Linked Cell" xfId="15" builtinId="24" customBuiltin="1"/>
    <cellStyle name="Neutral" xfId="11" builtinId="28" customBuiltin="1"/>
    <cellStyle name="Normal" xfId="0" builtinId="0"/>
    <cellStyle name="Note" xfId="18" builtinId="10" customBuiltin="1"/>
    <cellStyle name="Output" xfId="13" builtinId="21" customBuiltin="1"/>
    <cellStyle name="Percent" xfId="3" builtinId="5"/>
    <cellStyle name="Title" xfId="4" builtinId="15" customBuiltin="1"/>
    <cellStyle name="Total" xfId="20" builtinId="25" customBuiltin="1"/>
    <cellStyle name="Warning Text" xfId="17"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a:t>Booze and</a:t>
            </a:r>
            <a:r>
              <a:rPr lang="en-NZ" baseline="0"/>
              <a:t> Smokes Prices</a:t>
            </a:r>
            <a:endParaRPr lang="en-NZ"/>
          </a:p>
          <a:p>
            <a:pPr>
              <a:defRPr/>
            </a:pPr>
            <a:r>
              <a:rPr lang="en-NZ" sz="900"/>
              <a:t>(Relative to all other</a:t>
            </a:r>
            <a:r>
              <a:rPr lang="en-NZ" sz="900" baseline="0"/>
              <a:t> prices)</a:t>
            </a:r>
            <a:endParaRPr lang="en-NZ" sz="9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cat>
            <c:strRef>
              <c:f>matrix!$A$3:$A$142</c:f>
              <c:strCache>
                <c:ptCount val="140"/>
                <c:pt idx="0">
                  <c:v>1988Q4</c:v>
                </c:pt>
                <c:pt idx="1">
                  <c:v>1989Q1</c:v>
                </c:pt>
                <c:pt idx="2">
                  <c:v>1989Q2</c:v>
                </c:pt>
                <c:pt idx="3">
                  <c:v>1989Q3</c:v>
                </c:pt>
                <c:pt idx="4">
                  <c:v>1989Q4</c:v>
                </c:pt>
                <c:pt idx="5">
                  <c:v>1990Q1</c:v>
                </c:pt>
                <c:pt idx="6">
                  <c:v>1990Q2</c:v>
                </c:pt>
                <c:pt idx="7">
                  <c:v>1990Q3</c:v>
                </c:pt>
                <c:pt idx="8">
                  <c:v>1990Q4</c:v>
                </c:pt>
                <c:pt idx="9">
                  <c:v>1991Q1</c:v>
                </c:pt>
                <c:pt idx="10">
                  <c:v>1991Q2</c:v>
                </c:pt>
                <c:pt idx="11">
                  <c:v>1991Q3</c:v>
                </c:pt>
                <c:pt idx="12">
                  <c:v>1991Q4</c:v>
                </c:pt>
                <c:pt idx="13">
                  <c:v>1992Q1</c:v>
                </c:pt>
                <c:pt idx="14">
                  <c:v>1992Q2</c:v>
                </c:pt>
                <c:pt idx="15">
                  <c:v>1992Q3</c:v>
                </c:pt>
                <c:pt idx="16">
                  <c:v>1992Q4</c:v>
                </c:pt>
                <c:pt idx="17">
                  <c:v>1993Q1</c:v>
                </c:pt>
                <c:pt idx="18">
                  <c:v>1993Q2</c:v>
                </c:pt>
                <c:pt idx="19">
                  <c:v>1993Q3</c:v>
                </c:pt>
                <c:pt idx="20">
                  <c:v>1993Q4</c:v>
                </c:pt>
                <c:pt idx="21">
                  <c:v>1994Q1</c:v>
                </c:pt>
                <c:pt idx="22">
                  <c:v>1994Q2</c:v>
                </c:pt>
                <c:pt idx="23">
                  <c:v>1994Q3</c:v>
                </c:pt>
                <c:pt idx="24">
                  <c:v>1994Q4</c:v>
                </c:pt>
                <c:pt idx="25">
                  <c:v>1995Q1</c:v>
                </c:pt>
                <c:pt idx="26">
                  <c:v>1995Q2</c:v>
                </c:pt>
                <c:pt idx="27">
                  <c:v>1995Q3</c:v>
                </c:pt>
                <c:pt idx="28">
                  <c:v>1995Q4</c:v>
                </c:pt>
                <c:pt idx="29">
                  <c:v>1996Q1</c:v>
                </c:pt>
                <c:pt idx="30">
                  <c:v>1996Q2</c:v>
                </c:pt>
                <c:pt idx="31">
                  <c:v>1996Q3</c:v>
                </c:pt>
                <c:pt idx="32">
                  <c:v>1996Q4</c:v>
                </c:pt>
                <c:pt idx="33">
                  <c:v>1997Q1</c:v>
                </c:pt>
                <c:pt idx="34">
                  <c:v>1997Q2</c:v>
                </c:pt>
                <c:pt idx="35">
                  <c:v>1997Q3</c:v>
                </c:pt>
                <c:pt idx="36">
                  <c:v>1997Q4</c:v>
                </c:pt>
                <c:pt idx="37">
                  <c:v>1998Q1</c:v>
                </c:pt>
                <c:pt idx="38">
                  <c:v>1998Q2</c:v>
                </c:pt>
                <c:pt idx="39">
                  <c:v>1998Q3</c:v>
                </c:pt>
                <c:pt idx="40">
                  <c:v>1998Q4</c:v>
                </c:pt>
                <c:pt idx="41">
                  <c:v>1999Q1</c:v>
                </c:pt>
                <c:pt idx="42">
                  <c:v>1999Q2</c:v>
                </c:pt>
                <c:pt idx="43">
                  <c:v>1999Q3</c:v>
                </c:pt>
                <c:pt idx="44">
                  <c:v>1999Q4</c:v>
                </c:pt>
                <c:pt idx="45">
                  <c:v>2000Q1</c:v>
                </c:pt>
                <c:pt idx="46">
                  <c:v>2000Q2</c:v>
                </c:pt>
                <c:pt idx="47">
                  <c:v>2000Q3</c:v>
                </c:pt>
                <c:pt idx="48">
                  <c:v>2000Q4</c:v>
                </c:pt>
                <c:pt idx="49">
                  <c:v>2001Q1</c:v>
                </c:pt>
                <c:pt idx="50">
                  <c:v>2001Q2</c:v>
                </c:pt>
                <c:pt idx="51">
                  <c:v>2001Q3</c:v>
                </c:pt>
                <c:pt idx="52">
                  <c:v>2001Q4</c:v>
                </c:pt>
                <c:pt idx="53">
                  <c:v>2002Q1</c:v>
                </c:pt>
                <c:pt idx="54">
                  <c:v>2002Q2</c:v>
                </c:pt>
                <c:pt idx="55">
                  <c:v>2002Q3</c:v>
                </c:pt>
                <c:pt idx="56">
                  <c:v>2002Q4</c:v>
                </c:pt>
                <c:pt idx="57">
                  <c:v>2003Q1</c:v>
                </c:pt>
                <c:pt idx="58">
                  <c:v>2003Q2</c:v>
                </c:pt>
                <c:pt idx="59">
                  <c:v>2003Q3</c:v>
                </c:pt>
                <c:pt idx="60">
                  <c:v>2003Q4</c:v>
                </c:pt>
                <c:pt idx="61">
                  <c:v>2004Q1</c:v>
                </c:pt>
                <c:pt idx="62">
                  <c:v>2004Q2</c:v>
                </c:pt>
                <c:pt idx="63">
                  <c:v>2004Q3</c:v>
                </c:pt>
                <c:pt idx="64">
                  <c:v>2004Q4</c:v>
                </c:pt>
                <c:pt idx="65">
                  <c:v>2005Q1</c:v>
                </c:pt>
                <c:pt idx="66">
                  <c:v>2005Q2</c:v>
                </c:pt>
                <c:pt idx="67">
                  <c:v>2005Q3</c:v>
                </c:pt>
                <c:pt idx="68">
                  <c:v>2005Q4</c:v>
                </c:pt>
                <c:pt idx="69">
                  <c:v>2006Q1</c:v>
                </c:pt>
                <c:pt idx="70">
                  <c:v>2006Q2</c:v>
                </c:pt>
                <c:pt idx="71">
                  <c:v>2006Q3</c:v>
                </c:pt>
                <c:pt idx="72">
                  <c:v>2006Q4</c:v>
                </c:pt>
                <c:pt idx="73">
                  <c:v>2007Q1</c:v>
                </c:pt>
                <c:pt idx="74">
                  <c:v>2007Q2</c:v>
                </c:pt>
                <c:pt idx="75">
                  <c:v>2007Q3</c:v>
                </c:pt>
                <c:pt idx="76">
                  <c:v>2007Q4</c:v>
                </c:pt>
                <c:pt idx="77">
                  <c:v>2008Q1</c:v>
                </c:pt>
                <c:pt idx="78">
                  <c:v>2008Q2</c:v>
                </c:pt>
                <c:pt idx="79">
                  <c:v>2008Q3</c:v>
                </c:pt>
                <c:pt idx="80">
                  <c:v>2008Q4</c:v>
                </c:pt>
                <c:pt idx="81">
                  <c:v>2009Q1</c:v>
                </c:pt>
                <c:pt idx="82">
                  <c:v>2009Q2</c:v>
                </c:pt>
                <c:pt idx="83">
                  <c:v>2009Q3</c:v>
                </c:pt>
                <c:pt idx="84">
                  <c:v>2009Q4</c:v>
                </c:pt>
                <c:pt idx="85">
                  <c:v>2010Q1</c:v>
                </c:pt>
                <c:pt idx="86">
                  <c:v>2010Q2</c:v>
                </c:pt>
                <c:pt idx="87">
                  <c:v>2010Q3</c:v>
                </c:pt>
                <c:pt idx="88">
                  <c:v>2010Q4</c:v>
                </c:pt>
                <c:pt idx="89">
                  <c:v>2011Q1</c:v>
                </c:pt>
                <c:pt idx="90">
                  <c:v>2011Q2</c:v>
                </c:pt>
                <c:pt idx="91">
                  <c:v>2011Q3</c:v>
                </c:pt>
                <c:pt idx="92">
                  <c:v>2011Q4</c:v>
                </c:pt>
                <c:pt idx="93">
                  <c:v>2012Q1</c:v>
                </c:pt>
                <c:pt idx="94">
                  <c:v>2012Q2</c:v>
                </c:pt>
                <c:pt idx="95">
                  <c:v>2012Q3</c:v>
                </c:pt>
                <c:pt idx="96">
                  <c:v>2012Q4</c:v>
                </c:pt>
                <c:pt idx="97">
                  <c:v>2013Q1</c:v>
                </c:pt>
                <c:pt idx="98">
                  <c:v>2013Q2</c:v>
                </c:pt>
                <c:pt idx="99">
                  <c:v>2013Q3</c:v>
                </c:pt>
                <c:pt idx="100">
                  <c:v>2013Q4</c:v>
                </c:pt>
                <c:pt idx="101">
                  <c:v>2014Q1</c:v>
                </c:pt>
                <c:pt idx="102">
                  <c:v>2014Q2</c:v>
                </c:pt>
                <c:pt idx="103">
                  <c:v>2014Q3</c:v>
                </c:pt>
                <c:pt idx="104">
                  <c:v>2014Q4</c:v>
                </c:pt>
                <c:pt idx="105">
                  <c:v>2015Q1</c:v>
                </c:pt>
                <c:pt idx="106">
                  <c:v>2015Q2</c:v>
                </c:pt>
                <c:pt idx="107">
                  <c:v>2015Q3</c:v>
                </c:pt>
                <c:pt idx="108">
                  <c:v>2015Q4</c:v>
                </c:pt>
                <c:pt idx="109">
                  <c:v>2016Q1</c:v>
                </c:pt>
                <c:pt idx="110">
                  <c:v>2016Q2</c:v>
                </c:pt>
                <c:pt idx="111">
                  <c:v>2016Q3</c:v>
                </c:pt>
                <c:pt idx="112">
                  <c:v>2016Q4</c:v>
                </c:pt>
                <c:pt idx="113">
                  <c:v>2017Q1</c:v>
                </c:pt>
                <c:pt idx="114">
                  <c:v>2017Q2</c:v>
                </c:pt>
                <c:pt idx="115">
                  <c:v>2017Q3</c:v>
                </c:pt>
                <c:pt idx="116">
                  <c:v>2017Q4</c:v>
                </c:pt>
                <c:pt idx="117">
                  <c:v>2018Q1</c:v>
                </c:pt>
                <c:pt idx="118">
                  <c:v>2018Q2</c:v>
                </c:pt>
                <c:pt idx="119">
                  <c:v>2018Q3</c:v>
                </c:pt>
                <c:pt idx="120">
                  <c:v>2018Q4</c:v>
                </c:pt>
                <c:pt idx="121">
                  <c:v>2019Q1</c:v>
                </c:pt>
                <c:pt idx="122">
                  <c:v>2019Q2</c:v>
                </c:pt>
                <c:pt idx="123">
                  <c:v>2019Q3</c:v>
                </c:pt>
                <c:pt idx="124">
                  <c:v>2019Q4</c:v>
                </c:pt>
                <c:pt idx="125">
                  <c:v>2020Q1</c:v>
                </c:pt>
                <c:pt idx="126">
                  <c:v>2020Q2</c:v>
                </c:pt>
                <c:pt idx="127">
                  <c:v>2020Q3</c:v>
                </c:pt>
                <c:pt idx="128">
                  <c:v>2020Q4</c:v>
                </c:pt>
                <c:pt idx="129">
                  <c:v>2021Q1</c:v>
                </c:pt>
                <c:pt idx="130">
                  <c:v>2021Q2</c:v>
                </c:pt>
                <c:pt idx="131">
                  <c:v>2021Q3</c:v>
                </c:pt>
                <c:pt idx="132">
                  <c:v>2021Q4</c:v>
                </c:pt>
                <c:pt idx="133">
                  <c:v>2022Q1</c:v>
                </c:pt>
                <c:pt idx="134">
                  <c:v>2022Q2</c:v>
                </c:pt>
                <c:pt idx="135">
                  <c:v>2022Q3</c:v>
                </c:pt>
                <c:pt idx="136">
                  <c:v>2022Q4</c:v>
                </c:pt>
                <c:pt idx="137">
                  <c:v>2023Q1</c:v>
                </c:pt>
                <c:pt idx="138">
                  <c:v>2023Q2</c:v>
                </c:pt>
                <c:pt idx="139">
                  <c:v>2023Q3</c:v>
                </c:pt>
              </c:strCache>
            </c:strRef>
          </c:cat>
          <c:val>
            <c:numRef>
              <c:f>matrix!$N$3:$N$142</c:f>
              <c:numCache>
                <c:formatCode>General</c:formatCode>
                <c:ptCount val="140"/>
                <c:pt idx="0">
                  <c:v>1000.0000000000001</c:v>
                </c:pt>
                <c:pt idx="1">
                  <c:v>1019.8216064687986</c:v>
                </c:pt>
                <c:pt idx="2">
                  <c:v>1036.274511461362</c:v>
                </c:pt>
                <c:pt idx="3">
                  <c:v>1053.1813858412686</c:v>
                </c:pt>
                <c:pt idx="4">
                  <c:v>1061.9718302006238</c:v>
                </c:pt>
                <c:pt idx="5">
                  <c:v>1065.0557632671193</c:v>
                </c:pt>
                <c:pt idx="6">
                  <c:v>1063.0712983313322</c:v>
                </c:pt>
                <c:pt idx="7">
                  <c:v>1066.0633477199708</c:v>
                </c:pt>
                <c:pt idx="8">
                  <c:v>1059.9820949175137</c:v>
                </c:pt>
                <c:pt idx="9">
                  <c:v>1066.7259776742289</c:v>
                </c:pt>
                <c:pt idx="10">
                  <c:v>1077.4710601204235</c:v>
                </c:pt>
                <c:pt idx="11">
                  <c:v>1126.5597153676761</c:v>
                </c:pt>
                <c:pt idx="12">
                  <c:v>1150.1340489747972</c:v>
                </c:pt>
                <c:pt idx="13">
                  <c:v>1145.907472288045</c:v>
                </c:pt>
                <c:pt idx="14">
                  <c:v>1142.8571418189069</c:v>
                </c:pt>
                <c:pt idx="15">
                  <c:v>1140.5835535740412</c:v>
                </c:pt>
                <c:pt idx="16">
                  <c:v>1147.2663116556703</c:v>
                </c:pt>
                <c:pt idx="17">
                  <c:v>1151.5418505256505</c:v>
                </c:pt>
                <c:pt idx="18">
                  <c:v>1147.1103315851221</c:v>
                </c:pt>
                <c:pt idx="19">
                  <c:v>1147.3408906388727</c:v>
                </c:pt>
                <c:pt idx="20">
                  <c:v>1148.8250671308283</c:v>
                </c:pt>
                <c:pt idx="21">
                  <c:v>1149.973892138468</c:v>
                </c:pt>
                <c:pt idx="22">
                  <c:v>1152.257808757875</c:v>
                </c:pt>
                <c:pt idx="23">
                  <c:v>1140.9099334773737</c:v>
                </c:pt>
                <c:pt idx="24">
                  <c:v>1134.3112398045591</c:v>
                </c:pt>
                <c:pt idx="25">
                  <c:v>1127.8772012622724</c:v>
                </c:pt>
                <c:pt idx="26">
                  <c:v>1131.3358175569178</c:v>
                </c:pt>
                <c:pt idx="27">
                  <c:v>1139.0060493892843</c:v>
                </c:pt>
                <c:pt idx="28">
                  <c:v>1143.395835669922</c:v>
                </c:pt>
                <c:pt idx="29">
                  <c:v>1156.3973576746137</c:v>
                </c:pt>
                <c:pt idx="30">
                  <c:v>1150.9703962149622</c:v>
                </c:pt>
                <c:pt idx="31">
                  <c:v>1159.4919645098928</c:v>
                </c:pt>
                <c:pt idx="32">
                  <c:v>1159.4230833894776</c:v>
                </c:pt>
                <c:pt idx="33">
                  <c:v>1172.2270581897747</c:v>
                </c:pt>
                <c:pt idx="34">
                  <c:v>1177.5191250353787</c:v>
                </c:pt>
                <c:pt idx="35">
                  <c:v>1191.1780617824718</c:v>
                </c:pt>
                <c:pt idx="36">
                  <c:v>1186.7331323282917</c:v>
                </c:pt>
                <c:pt idx="37">
                  <c:v>1188.7659177685807</c:v>
                </c:pt>
                <c:pt idx="38">
                  <c:v>1200.1399504562414</c:v>
                </c:pt>
                <c:pt idx="39">
                  <c:v>1233.4203654192065</c:v>
                </c:pt>
                <c:pt idx="40">
                  <c:v>1247.8980541218175</c:v>
                </c:pt>
                <c:pt idx="41">
                  <c:v>1258.8414617866356</c:v>
                </c:pt>
                <c:pt idx="42">
                  <c:v>1261.8069423712595</c:v>
                </c:pt>
                <c:pt idx="43">
                  <c:v>1260.5501613276363</c:v>
                </c:pt>
                <c:pt idx="44">
                  <c:v>1260.5526616445427</c:v>
                </c:pt>
                <c:pt idx="45">
                  <c:v>1264.3006311797824</c:v>
                </c:pt>
                <c:pt idx="46">
                  <c:v>1292.7943416502653</c:v>
                </c:pt>
                <c:pt idx="47">
                  <c:v>1336.6079369240156</c:v>
                </c:pt>
                <c:pt idx="48">
                  <c:v>1329.6851254406795</c:v>
                </c:pt>
                <c:pt idx="49">
                  <c:v>1350.5467369265823</c:v>
                </c:pt>
                <c:pt idx="50">
                  <c:v>1342.552943478941</c:v>
                </c:pt>
                <c:pt idx="51">
                  <c:v>1355.3629699815597</c:v>
                </c:pt>
                <c:pt idx="52">
                  <c:v>1353.6397728572933</c:v>
                </c:pt>
                <c:pt idx="53">
                  <c:v>1362.7040178043269</c:v>
                </c:pt>
                <c:pt idx="54">
                  <c:v>1358.1460194422561</c:v>
                </c:pt>
                <c:pt idx="55">
                  <c:v>1370.664128006847</c:v>
                </c:pt>
                <c:pt idx="56">
                  <c:v>1366.3765771194257</c:v>
                </c:pt>
                <c:pt idx="57">
                  <c:v>1370.6233210514436</c:v>
                </c:pt>
                <c:pt idx="58">
                  <c:v>1375.3579800779453</c:v>
                </c:pt>
                <c:pt idx="59">
                  <c:v>1387.6413041474502</c:v>
                </c:pt>
                <c:pt idx="60">
                  <c:v>1386.7269762394649</c:v>
                </c:pt>
                <c:pt idx="61">
                  <c:v>1390.842403106233</c:v>
                </c:pt>
                <c:pt idx="62">
                  <c:v>1387.53456266131</c:v>
                </c:pt>
                <c:pt idx="63">
                  <c:v>1411.780421691049</c:v>
                </c:pt>
                <c:pt idx="64">
                  <c:v>1401.3873570250289</c:v>
                </c:pt>
                <c:pt idx="65">
                  <c:v>1412.0220542183786</c:v>
                </c:pt>
                <c:pt idx="66">
                  <c:v>1403.9668506543467</c:v>
                </c:pt>
                <c:pt idx="67">
                  <c:v>1393.6537811918572</c:v>
                </c:pt>
                <c:pt idx="68">
                  <c:v>1386.1495287912501</c:v>
                </c:pt>
                <c:pt idx="69">
                  <c:v>1387.5577191717987</c:v>
                </c:pt>
                <c:pt idx="70">
                  <c:v>1371.8052000809557</c:v>
                </c:pt>
                <c:pt idx="71">
                  <c:v>1385.4414339301666</c:v>
                </c:pt>
                <c:pt idx="72">
                  <c:v>1395.0329776920009</c:v>
                </c:pt>
                <c:pt idx="73">
                  <c:v>1403.1063106328932</c:v>
                </c:pt>
                <c:pt idx="74">
                  <c:v>1393.3659893730392</c:v>
                </c:pt>
                <c:pt idx="75">
                  <c:v>1410.6931289022411</c:v>
                </c:pt>
                <c:pt idx="76">
                  <c:v>1396.9637890162007</c:v>
                </c:pt>
                <c:pt idx="77">
                  <c:v>1403.371189014334</c:v>
                </c:pt>
                <c:pt idx="78">
                  <c:v>1378.2759808403341</c:v>
                </c:pt>
                <c:pt idx="79">
                  <c:v>1374.352657404308</c:v>
                </c:pt>
                <c:pt idx="80">
                  <c:v>1387.175567739718</c:v>
                </c:pt>
                <c:pt idx="81">
                  <c:v>1410.1594934013076</c:v>
                </c:pt>
                <c:pt idx="82">
                  <c:v>1408.6748499028579</c:v>
                </c:pt>
                <c:pt idx="83">
                  <c:v>1413.260851675798</c:v>
                </c:pt>
                <c:pt idx="84">
                  <c:v>1400.725016886681</c:v>
                </c:pt>
                <c:pt idx="85">
                  <c:v>1414.4390004851427</c:v>
                </c:pt>
                <c:pt idx="86">
                  <c:v>1463.3424765975813</c:v>
                </c:pt>
                <c:pt idx="87">
                  <c:v>1482.2944890729755</c:v>
                </c:pt>
                <c:pt idx="88">
                  <c:v>1472.477024008977</c:v>
                </c:pt>
                <c:pt idx="89">
                  <c:v>1515.2540741665362</c:v>
                </c:pt>
                <c:pt idx="90">
                  <c:v>1489.7971322649771</c:v>
                </c:pt>
                <c:pt idx="91">
                  <c:v>1499.0003101885929</c:v>
                </c:pt>
                <c:pt idx="92">
                  <c:v>1500.5236723606008</c:v>
                </c:pt>
                <c:pt idx="93">
                  <c:v>1568.1173053550308</c:v>
                </c:pt>
                <c:pt idx="94">
                  <c:v>1574.7279424607855</c:v>
                </c:pt>
                <c:pt idx="95">
                  <c:v>1574.0282085610518</c:v>
                </c:pt>
                <c:pt idx="96">
                  <c:v>1570.8235708943757</c:v>
                </c:pt>
                <c:pt idx="97">
                  <c:v>1636.7055148424206</c:v>
                </c:pt>
                <c:pt idx="98">
                  <c:v>1626.805134292809</c:v>
                </c:pt>
                <c:pt idx="99">
                  <c:v>1616.2274399097448</c:v>
                </c:pt>
                <c:pt idx="100">
                  <c:v>1607.6389446196868</c:v>
                </c:pt>
                <c:pt idx="101">
                  <c:v>1654.0984473310341</c:v>
                </c:pt>
                <c:pt idx="102">
                  <c:v>1641.5160531820504</c:v>
                </c:pt>
                <c:pt idx="103">
                  <c:v>1644.0807261848554</c:v>
                </c:pt>
                <c:pt idx="104">
                  <c:v>1638.7385301393597</c:v>
                </c:pt>
                <c:pt idx="105">
                  <c:v>1725.5558176390944</c:v>
                </c:pt>
                <c:pt idx="106">
                  <c:v>1728.7070627768635</c:v>
                </c:pt>
                <c:pt idx="107">
                  <c:v>1727.5013129208699</c:v>
                </c:pt>
                <c:pt idx="108">
                  <c:v>1717.374448777437</c:v>
                </c:pt>
                <c:pt idx="109">
                  <c:v>1781.7164327591759</c:v>
                </c:pt>
                <c:pt idx="110">
                  <c:v>1778.8243254985196</c:v>
                </c:pt>
                <c:pt idx="111">
                  <c:v>1771.6742819301849</c:v>
                </c:pt>
                <c:pt idx="112">
                  <c:v>1758.1644187193137</c:v>
                </c:pt>
                <c:pt idx="113">
                  <c:v>1816.1284493455623</c:v>
                </c:pt>
                <c:pt idx="114">
                  <c:v>1817.2706693830137</c:v>
                </c:pt>
                <c:pt idx="115">
                  <c:v>1820.7389656168543</c:v>
                </c:pt>
                <c:pt idx="116">
                  <c:v>1806.4428401711984</c:v>
                </c:pt>
                <c:pt idx="117">
                  <c:v>1880.3078085588365</c:v>
                </c:pt>
                <c:pt idx="118">
                  <c:v>1896.2824376170579</c:v>
                </c:pt>
                <c:pt idx="119">
                  <c:v>1876.0071356804078</c:v>
                </c:pt>
                <c:pt idx="120">
                  <c:v>1843.8908452040539</c:v>
                </c:pt>
                <c:pt idx="121">
                  <c:v>1936.5234948959051</c:v>
                </c:pt>
                <c:pt idx="122">
                  <c:v>1934.0572946792931</c:v>
                </c:pt>
                <c:pt idx="123">
                  <c:v>1924.4790937856867</c:v>
                </c:pt>
                <c:pt idx="124">
                  <c:v>1902.8098267314938</c:v>
                </c:pt>
                <c:pt idx="125">
                  <c:v>1989.4331538508782</c:v>
                </c:pt>
                <c:pt idx="126">
                  <c:v>2007.7346145395027</c:v>
                </c:pt>
                <c:pt idx="127">
                  <c:v>1999.6926773038708</c:v>
                </c:pt>
                <c:pt idx="128">
                  <c:v>1995.1973603967499</c:v>
                </c:pt>
                <c:pt idx="129">
                  <c:v>2010.9985803644104</c:v>
                </c:pt>
                <c:pt idx="130">
                  <c:v>1986.3191037442243</c:v>
                </c:pt>
                <c:pt idx="131">
                  <c:v>1949.4358089745056</c:v>
                </c:pt>
                <c:pt idx="132">
                  <c:v>1911.5476808536891</c:v>
                </c:pt>
                <c:pt idx="133">
                  <c:v>1927.4566765775901</c:v>
                </c:pt>
                <c:pt idx="134">
                  <c:v>1914.6525030059581</c:v>
                </c:pt>
                <c:pt idx="135">
                  <c:v>1900.2931872736083</c:v>
                </c:pt>
                <c:pt idx="136">
                  <c:v>1886.9908118280666</c:v>
                </c:pt>
                <c:pt idx="137">
                  <c:v>1943.2201217164898</c:v>
                </c:pt>
                <c:pt idx="138">
                  <c:v>1946.3339740657257</c:v>
                </c:pt>
                <c:pt idx="139">
                  <c:v>1935.3131106179967</c:v>
                </c:pt>
              </c:numCache>
            </c:numRef>
          </c:val>
          <c:smooth val="0"/>
          <c:extLst>
            <c:ext xmlns:c16="http://schemas.microsoft.com/office/drawing/2014/chart" uri="{C3380CC4-5D6E-409C-BE32-E72D297353CC}">
              <c16:uniqueId val="{00000000-21C3-4EC7-8EDA-532E670D2150}"/>
            </c:ext>
          </c:extLst>
        </c:ser>
        <c:dLbls>
          <c:showLegendKey val="0"/>
          <c:showVal val="0"/>
          <c:showCatName val="0"/>
          <c:showSerName val="0"/>
          <c:showPercent val="0"/>
          <c:showBubbleSize val="0"/>
        </c:dLbls>
        <c:smooth val="0"/>
        <c:axId val="720989688"/>
        <c:axId val="720991848"/>
      </c:lineChart>
      <c:catAx>
        <c:axId val="720989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0991848"/>
        <c:crosses val="autoZero"/>
        <c:auto val="1"/>
        <c:lblAlgn val="ctr"/>
        <c:lblOffset val="100"/>
        <c:noMultiLvlLbl val="0"/>
      </c:catAx>
      <c:valAx>
        <c:axId val="7209918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098968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a:t>Cost of an</a:t>
            </a:r>
            <a:r>
              <a:rPr lang="en-NZ" baseline="0"/>
              <a:t> Average Six Pack of Beer</a:t>
            </a:r>
            <a:endParaRPr lang="en-NZ"/>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cat>
            <c:strRef>
              <c:f>matrix!$A$3:$A$142</c:f>
              <c:strCache>
                <c:ptCount val="140"/>
                <c:pt idx="0">
                  <c:v>1988Q4</c:v>
                </c:pt>
                <c:pt idx="1">
                  <c:v>1989Q1</c:v>
                </c:pt>
                <c:pt idx="2">
                  <c:v>1989Q2</c:v>
                </c:pt>
                <c:pt idx="3">
                  <c:v>1989Q3</c:v>
                </c:pt>
                <c:pt idx="4">
                  <c:v>1989Q4</c:v>
                </c:pt>
                <c:pt idx="5">
                  <c:v>1990Q1</c:v>
                </c:pt>
                <c:pt idx="6">
                  <c:v>1990Q2</c:v>
                </c:pt>
                <c:pt idx="7">
                  <c:v>1990Q3</c:v>
                </c:pt>
                <c:pt idx="8">
                  <c:v>1990Q4</c:v>
                </c:pt>
                <c:pt idx="9">
                  <c:v>1991Q1</c:v>
                </c:pt>
                <c:pt idx="10">
                  <c:v>1991Q2</c:v>
                </c:pt>
                <c:pt idx="11">
                  <c:v>1991Q3</c:v>
                </c:pt>
                <c:pt idx="12">
                  <c:v>1991Q4</c:v>
                </c:pt>
                <c:pt idx="13">
                  <c:v>1992Q1</c:v>
                </c:pt>
                <c:pt idx="14">
                  <c:v>1992Q2</c:v>
                </c:pt>
                <c:pt idx="15">
                  <c:v>1992Q3</c:v>
                </c:pt>
                <c:pt idx="16">
                  <c:v>1992Q4</c:v>
                </c:pt>
                <c:pt idx="17">
                  <c:v>1993Q1</c:v>
                </c:pt>
                <c:pt idx="18">
                  <c:v>1993Q2</c:v>
                </c:pt>
                <c:pt idx="19">
                  <c:v>1993Q3</c:v>
                </c:pt>
                <c:pt idx="20">
                  <c:v>1993Q4</c:v>
                </c:pt>
                <c:pt idx="21">
                  <c:v>1994Q1</c:v>
                </c:pt>
                <c:pt idx="22">
                  <c:v>1994Q2</c:v>
                </c:pt>
                <c:pt idx="23">
                  <c:v>1994Q3</c:v>
                </c:pt>
                <c:pt idx="24">
                  <c:v>1994Q4</c:v>
                </c:pt>
                <c:pt idx="25">
                  <c:v>1995Q1</c:v>
                </c:pt>
                <c:pt idx="26">
                  <c:v>1995Q2</c:v>
                </c:pt>
                <c:pt idx="27">
                  <c:v>1995Q3</c:v>
                </c:pt>
                <c:pt idx="28">
                  <c:v>1995Q4</c:v>
                </c:pt>
                <c:pt idx="29">
                  <c:v>1996Q1</c:v>
                </c:pt>
                <c:pt idx="30">
                  <c:v>1996Q2</c:v>
                </c:pt>
                <c:pt idx="31">
                  <c:v>1996Q3</c:v>
                </c:pt>
                <c:pt idx="32">
                  <c:v>1996Q4</c:v>
                </c:pt>
                <c:pt idx="33">
                  <c:v>1997Q1</c:v>
                </c:pt>
                <c:pt idx="34">
                  <c:v>1997Q2</c:v>
                </c:pt>
                <c:pt idx="35">
                  <c:v>1997Q3</c:v>
                </c:pt>
                <c:pt idx="36">
                  <c:v>1997Q4</c:v>
                </c:pt>
                <c:pt idx="37">
                  <c:v>1998Q1</c:v>
                </c:pt>
                <c:pt idx="38">
                  <c:v>1998Q2</c:v>
                </c:pt>
                <c:pt idx="39">
                  <c:v>1998Q3</c:v>
                </c:pt>
                <c:pt idx="40">
                  <c:v>1998Q4</c:v>
                </c:pt>
                <c:pt idx="41">
                  <c:v>1999Q1</c:v>
                </c:pt>
                <c:pt idx="42">
                  <c:v>1999Q2</c:v>
                </c:pt>
                <c:pt idx="43">
                  <c:v>1999Q3</c:v>
                </c:pt>
                <c:pt idx="44">
                  <c:v>1999Q4</c:v>
                </c:pt>
                <c:pt idx="45">
                  <c:v>2000Q1</c:v>
                </c:pt>
                <c:pt idx="46">
                  <c:v>2000Q2</c:v>
                </c:pt>
                <c:pt idx="47">
                  <c:v>2000Q3</c:v>
                </c:pt>
                <c:pt idx="48">
                  <c:v>2000Q4</c:v>
                </c:pt>
                <c:pt idx="49">
                  <c:v>2001Q1</c:v>
                </c:pt>
                <c:pt idx="50">
                  <c:v>2001Q2</c:v>
                </c:pt>
                <c:pt idx="51">
                  <c:v>2001Q3</c:v>
                </c:pt>
                <c:pt idx="52">
                  <c:v>2001Q4</c:v>
                </c:pt>
                <c:pt idx="53">
                  <c:v>2002Q1</c:v>
                </c:pt>
                <c:pt idx="54">
                  <c:v>2002Q2</c:v>
                </c:pt>
                <c:pt idx="55">
                  <c:v>2002Q3</c:v>
                </c:pt>
                <c:pt idx="56">
                  <c:v>2002Q4</c:v>
                </c:pt>
                <c:pt idx="57">
                  <c:v>2003Q1</c:v>
                </c:pt>
                <c:pt idx="58">
                  <c:v>2003Q2</c:v>
                </c:pt>
                <c:pt idx="59">
                  <c:v>2003Q3</c:v>
                </c:pt>
                <c:pt idx="60">
                  <c:v>2003Q4</c:v>
                </c:pt>
                <c:pt idx="61">
                  <c:v>2004Q1</c:v>
                </c:pt>
                <c:pt idx="62">
                  <c:v>2004Q2</c:v>
                </c:pt>
                <c:pt idx="63">
                  <c:v>2004Q3</c:v>
                </c:pt>
                <c:pt idx="64">
                  <c:v>2004Q4</c:v>
                </c:pt>
                <c:pt idx="65">
                  <c:v>2005Q1</c:v>
                </c:pt>
                <c:pt idx="66">
                  <c:v>2005Q2</c:v>
                </c:pt>
                <c:pt idx="67">
                  <c:v>2005Q3</c:v>
                </c:pt>
                <c:pt idx="68">
                  <c:v>2005Q4</c:v>
                </c:pt>
                <c:pt idx="69">
                  <c:v>2006Q1</c:v>
                </c:pt>
                <c:pt idx="70">
                  <c:v>2006Q2</c:v>
                </c:pt>
                <c:pt idx="71">
                  <c:v>2006Q3</c:v>
                </c:pt>
                <c:pt idx="72">
                  <c:v>2006Q4</c:v>
                </c:pt>
                <c:pt idx="73">
                  <c:v>2007Q1</c:v>
                </c:pt>
                <c:pt idx="74">
                  <c:v>2007Q2</c:v>
                </c:pt>
                <c:pt idx="75">
                  <c:v>2007Q3</c:v>
                </c:pt>
                <c:pt idx="76">
                  <c:v>2007Q4</c:v>
                </c:pt>
                <c:pt idx="77">
                  <c:v>2008Q1</c:v>
                </c:pt>
                <c:pt idx="78">
                  <c:v>2008Q2</c:v>
                </c:pt>
                <c:pt idx="79">
                  <c:v>2008Q3</c:v>
                </c:pt>
                <c:pt idx="80">
                  <c:v>2008Q4</c:v>
                </c:pt>
                <c:pt idx="81">
                  <c:v>2009Q1</c:v>
                </c:pt>
                <c:pt idx="82">
                  <c:v>2009Q2</c:v>
                </c:pt>
                <c:pt idx="83">
                  <c:v>2009Q3</c:v>
                </c:pt>
                <c:pt idx="84">
                  <c:v>2009Q4</c:v>
                </c:pt>
                <c:pt idx="85">
                  <c:v>2010Q1</c:v>
                </c:pt>
                <c:pt idx="86">
                  <c:v>2010Q2</c:v>
                </c:pt>
                <c:pt idx="87">
                  <c:v>2010Q3</c:v>
                </c:pt>
                <c:pt idx="88">
                  <c:v>2010Q4</c:v>
                </c:pt>
                <c:pt idx="89">
                  <c:v>2011Q1</c:v>
                </c:pt>
                <c:pt idx="90">
                  <c:v>2011Q2</c:v>
                </c:pt>
                <c:pt idx="91">
                  <c:v>2011Q3</c:v>
                </c:pt>
                <c:pt idx="92">
                  <c:v>2011Q4</c:v>
                </c:pt>
                <c:pt idx="93">
                  <c:v>2012Q1</c:v>
                </c:pt>
                <c:pt idx="94">
                  <c:v>2012Q2</c:v>
                </c:pt>
                <c:pt idx="95">
                  <c:v>2012Q3</c:v>
                </c:pt>
                <c:pt idx="96">
                  <c:v>2012Q4</c:v>
                </c:pt>
                <c:pt idx="97">
                  <c:v>2013Q1</c:v>
                </c:pt>
                <c:pt idx="98">
                  <c:v>2013Q2</c:v>
                </c:pt>
                <c:pt idx="99">
                  <c:v>2013Q3</c:v>
                </c:pt>
                <c:pt idx="100">
                  <c:v>2013Q4</c:v>
                </c:pt>
                <c:pt idx="101">
                  <c:v>2014Q1</c:v>
                </c:pt>
                <c:pt idx="102">
                  <c:v>2014Q2</c:v>
                </c:pt>
                <c:pt idx="103">
                  <c:v>2014Q3</c:v>
                </c:pt>
                <c:pt idx="104">
                  <c:v>2014Q4</c:v>
                </c:pt>
                <c:pt idx="105">
                  <c:v>2015Q1</c:v>
                </c:pt>
                <c:pt idx="106">
                  <c:v>2015Q2</c:v>
                </c:pt>
                <c:pt idx="107">
                  <c:v>2015Q3</c:v>
                </c:pt>
                <c:pt idx="108">
                  <c:v>2015Q4</c:v>
                </c:pt>
                <c:pt idx="109">
                  <c:v>2016Q1</c:v>
                </c:pt>
                <c:pt idx="110">
                  <c:v>2016Q2</c:v>
                </c:pt>
                <c:pt idx="111">
                  <c:v>2016Q3</c:v>
                </c:pt>
                <c:pt idx="112">
                  <c:v>2016Q4</c:v>
                </c:pt>
                <c:pt idx="113">
                  <c:v>2017Q1</c:v>
                </c:pt>
                <c:pt idx="114">
                  <c:v>2017Q2</c:v>
                </c:pt>
                <c:pt idx="115">
                  <c:v>2017Q3</c:v>
                </c:pt>
                <c:pt idx="116">
                  <c:v>2017Q4</c:v>
                </c:pt>
                <c:pt idx="117">
                  <c:v>2018Q1</c:v>
                </c:pt>
                <c:pt idx="118">
                  <c:v>2018Q2</c:v>
                </c:pt>
                <c:pt idx="119">
                  <c:v>2018Q3</c:v>
                </c:pt>
                <c:pt idx="120">
                  <c:v>2018Q4</c:v>
                </c:pt>
                <c:pt idx="121">
                  <c:v>2019Q1</c:v>
                </c:pt>
                <c:pt idx="122">
                  <c:v>2019Q2</c:v>
                </c:pt>
                <c:pt idx="123">
                  <c:v>2019Q3</c:v>
                </c:pt>
                <c:pt idx="124">
                  <c:v>2019Q4</c:v>
                </c:pt>
                <c:pt idx="125">
                  <c:v>2020Q1</c:v>
                </c:pt>
                <c:pt idx="126">
                  <c:v>2020Q2</c:v>
                </c:pt>
                <c:pt idx="127">
                  <c:v>2020Q3</c:v>
                </c:pt>
                <c:pt idx="128">
                  <c:v>2020Q4</c:v>
                </c:pt>
                <c:pt idx="129">
                  <c:v>2021Q1</c:v>
                </c:pt>
                <c:pt idx="130">
                  <c:v>2021Q2</c:v>
                </c:pt>
                <c:pt idx="131">
                  <c:v>2021Q3</c:v>
                </c:pt>
                <c:pt idx="132">
                  <c:v>2021Q4</c:v>
                </c:pt>
                <c:pt idx="133">
                  <c:v>2022Q1</c:v>
                </c:pt>
                <c:pt idx="134">
                  <c:v>2022Q2</c:v>
                </c:pt>
                <c:pt idx="135">
                  <c:v>2022Q3</c:v>
                </c:pt>
                <c:pt idx="136">
                  <c:v>2022Q4</c:v>
                </c:pt>
                <c:pt idx="137">
                  <c:v>2023Q1</c:v>
                </c:pt>
                <c:pt idx="138">
                  <c:v>2023Q2</c:v>
                </c:pt>
                <c:pt idx="139">
                  <c:v>2023Q3</c:v>
                </c:pt>
              </c:strCache>
            </c:strRef>
          </c:cat>
          <c:val>
            <c:numRef>
              <c:f>matrix!$R$3:$R$142</c:f>
              <c:numCache>
                <c:formatCode>"$"#,##0.00</c:formatCode>
                <c:ptCount val="140"/>
                <c:pt idx="0">
                  <c:v>3.9186091198979591</c:v>
                </c:pt>
                <c:pt idx="1">
                  <c:v>4.0322487882653064</c:v>
                </c:pt>
                <c:pt idx="2">
                  <c:v>4.1419698469387756</c:v>
                </c:pt>
                <c:pt idx="3">
                  <c:v>4.3457375127551021</c:v>
                </c:pt>
                <c:pt idx="4">
                  <c:v>4.431946913265306</c:v>
                </c:pt>
                <c:pt idx="5">
                  <c:v>4.4907260586734692</c:v>
                </c:pt>
                <c:pt idx="6">
                  <c:v>4.557342410714285</c:v>
                </c:pt>
                <c:pt idx="7">
                  <c:v>4.6161215433673473</c:v>
                </c:pt>
                <c:pt idx="8">
                  <c:v>4.6396332015306125</c:v>
                </c:pt>
                <c:pt idx="9">
                  <c:v>4.698412334183673</c:v>
                </c:pt>
                <c:pt idx="10">
                  <c:v>4.7415170408163263</c:v>
                </c:pt>
                <c:pt idx="11">
                  <c:v>4.9531219260204082</c:v>
                </c:pt>
                <c:pt idx="12">
                  <c:v>5.0432499362244902</c:v>
                </c:pt>
                <c:pt idx="13">
                  <c:v>5.0471685459183675</c:v>
                </c:pt>
                <c:pt idx="14">
                  <c:v>5.0471685459183675</c:v>
                </c:pt>
                <c:pt idx="15">
                  <c:v>5.0550057653061229</c:v>
                </c:pt>
                <c:pt idx="16">
                  <c:v>5.0981104591836734</c:v>
                </c:pt>
                <c:pt idx="17">
                  <c:v>5.1216221173469387</c:v>
                </c:pt>
                <c:pt idx="18">
                  <c:v>5.1333779464285723</c:v>
                </c:pt>
                <c:pt idx="19">
                  <c:v>5.1568896045918367</c:v>
                </c:pt>
                <c:pt idx="20">
                  <c:v>5.1725640433673465</c:v>
                </c:pt>
                <c:pt idx="21">
                  <c:v>5.1777366071428572</c:v>
                </c:pt>
                <c:pt idx="22">
                  <c:v>5.2087719897959186</c:v>
                </c:pt>
                <c:pt idx="23">
                  <c:v>5.2191171173469382</c:v>
                </c:pt>
                <c:pt idx="24">
                  <c:v>5.2553250637755102</c:v>
                </c:pt>
                <c:pt idx="25">
                  <c:v>5.2915330229591833</c:v>
                </c:pt>
                <c:pt idx="26">
                  <c:v>5.353603788265306</c:v>
                </c:pt>
                <c:pt idx="27">
                  <c:v>5.4001568622448985</c:v>
                </c:pt>
                <c:pt idx="28">
                  <c:v>5.4467099362244902</c:v>
                </c:pt>
                <c:pt idx="29">
                  <c:v>5.529470956632653</c:v>
                </c:pt>
                <c:pt idx="30">
                  <c:v>5.5501612117346939</c:v>
                </c:pt>
                <c:pt idx="31">
                  <c:v>5.622577117346939</c:v>
                </c:pt>
                <c:pt idx="32">
                  <c:v>5.6587850637755102</c:v>
                </c:pt>
                <c:pt idx="33">
                  <c:v>5.700165573979592</c:v>
                </c:pt>
                <c:pt idx="34">
                  <c:v>5.7312009566326534</c:v>
                </c:pt>
                <c:pt idx="35">
                  <c:v>5.8191345408163269</c:v>
                </c:pt>
                <c:pt idx="36">
                  <c:v>5.8294796683673464</c:v>
                </c:pt>
                <c:pt idx="37">
                  <c:v>5.8501699234693882</c:v>
                </c:pt>
                <c:pt idx="38">
                  <c:v>5.9277583928571431</c:v>
                </c:pt>
                <c:pt idx="39">
                  <c:v>6.1087981377551017</c:v>
                </c:pt>
                <c:pt idx="40">
                  <c:v>6.1243158290816329</c:v>
                </c:pt>
                <c:pt idx="41">
                  <c:v>6.1553512117346942</c:v>
                </c:pt>
                <c:pt idx="42">
                  <c:v>6.1812140306122458</c:v>
                </c:pt>
                <c:pt idx="43">
                  <c:v>6.1997576658163256</c:v>
                </c:pt>
                <c:pt idx="44">
                  <c:v>6.2121201020408163</c:v>
                </c:pt>
                <c:pt idx="45">
                  <c:v>6.2677510204081628</c:v>
                </c:pt>
                <c:pt idx="46">
                  <c:v>6.4470062244897965</c:v>
                </c:pt>
                <c:pt idx="47">
                  <c:v>6.7375232908163261</c:v>
                </c:pt>
                <c:pt idx="48">
                  <c:v>6.7807917857142854</c:v>
                </c:pt>
                <c:pt idx="49">
                  <c:v>6.8673287882653069</c:v>
                </c:pt>
                <c:pt idx="50">
                  <c:v>6.8858724234693884</c:v>
                </c:pt>
                <c:pt idx="51">
                  <c:v>6.984771849489797</c:v>
                </c:pt>
                <c:pt idx="52">
                  <c:v>7.0156779209183666</c:v>
                </c:pt>
                <c:pt idx="53">
                  <c:v>7.0960337117346937</c:v>
                </c:pt>
                <c:pt idx="54">
                  <c:v>7.1454834183673475</c:v>
                </c:pt>
                <c:pt idx="55">
                  <c:v>7.2382016326530616</c:v>
                </c:pt>
                <c:pt idx="56">
                  <c:v>7.2691076913265311</c:v>
                </c:pt>
                <c:pt idx="57">
                  <c:v>7.3185574107142859</c:v>
                </c:pt>
                <c:pt idx="58">
                  <c:v>7.3371010459183665</c:v>
                </c:pt>
                <c:pt idx="59">
                  <c:v>7.4298192602040825</c:v>
                </c:pt>
                <c:pt idx="60">
                  <c:v>7.4792689795918363</c:v>
                </c:pt>
                <c:pt idx="61">
                  <c:v>7.5287186862244893</c:v>
                </c:pt>
                <c:pt idx="62">
                  <c:v>7.5719871811224477</c:v>
                </c:pt>
                <c:pt idx="63">
                  <c:v>7.7388799617346944</c:v>
                </c:pt>
                <c:pt idx="64">
                  <c:v>7.7574236096938778</c:v>
                </c:pt>
                <c:pt idx="65">
                  <c:v>7.8439605994897956</c:v>
                </c:pt>
                <c:pt idx="66">
                  <c:v>7.874866670918367</c:v>
                </c:pt>
                <c:pt idx="67">
                  <c:v>7.9057727423469393</c:v>
                </c:pt>
                <c:pt idx="68">
                  <c:v>7.9243163903061227</c:v>
                </c:pt>
                <c:pt idx="69">
                  <c:v>7.97994730867347</c:v>
                </c:pt>
                <c:pt idx="70">
                  <c:v>8.0170345918367349</c:v>
                </c:pt>
                <c:pt idx="71">
                  <c:v>8.1453071428571437</c:v>
                </c:pt>
                <c:pt idx="72">
                  <c:v>8.1853923214285711</c:v>
                </c:pt>
                <c:pt idx="73">
                  <c:v>8.2655626658163275</c:v>
                </c:pt>
                <c:pt idx="74">
                  <c:v>8.2896137755102046</c:v>
                </c:pt>
                <c:pt idx="75">
                  <c:v>8.4339203954081636</c:v>
                </c:pt>
                <c:pt idx="76">
                  <c:v>8.4579714923469371</c:v>
                </c:pt>
                <c:pt idx="77">
                  <c:v>8.5541759183673474</c:v>
                </c:pt>
                <c:pt idx="78">
                  <c:v>8.5381418494897954</c:v>
                </c:pt>
                <c:pt idx="79">
                  <c:v>8.6503803316326522</c:v>
                </c:pt>
                <c:pt idx="80">
                  <c:v>8.6824484693877562</c:v>
                </c:pt>
                <c:pt idx="81">
                  <c:v>8.8427891581632654</c:v>
                </c:pt>
                <c:pt idx="82">
                  <c:v>8.8828743367346927</c:v>
                </c:pt>
                <c:pt idx="83">
                  <c:v>9.0191639158163266</c:v>
                </c:pt>
                <c:pt idx="84">
                  <c:v>8.9309765433673469</c:v>
                </c:pt>
                <c:pt idx="85">
                  <c:v>9.0432150255102037</c:v>
                </c:pt>
                <c:pt idx="86">
                  <c:v>9.3558793750000007</c:v>
                </c:pt>
                <c:pt idx="87">
                  <c:v>9.5723393112244892</c:v>
                </c:pt>
                <c:pt idx="88">
                  <c:v>9.7326799999999984</c:v>
                </c:pt>
                <c:pt idx="89">
                  <c:v>10.077412487244896</c:v>
                </c:pt>
                <c:pt idx="90">
                  <c:v>10.02129323979592</c:v>
                </c:pt>
                <c:pt idx="91">
                  <c:v>10.109480625000002</c:v>
                </c:pt>
                <c:pt idx="92">
                  <c:v>10.09344655612245</c:v>
                </c:pt>
                <c:pt idx="93">
                  <c:v>10.566451594387756</c:v>
                </c:pt>
                <c:pt idx="94">
                  <c:v>10.638604910714287</c:v>
                </c:pt>
                <c:pt idx="95">
                  <c:v>10.670673048469387</c:v>
                </c:pt>
                <c:pt idx="96">
                  <c:v>10.63058786989796</c:v>
                </c:pt>
                <c:pt idx="97">
                  <c:v>11.095575880102041</c:v>
                </c:pt>
                <c:pt idx="98">
                  <c:v>11.047473673469389</c:v>
                </c:pt>
                <c:pt idx="99">
                  <c:v>11.079541811224489</c:v>
                </c:pt>
                <c:pt idx="100">
                  <c:v>11.039456632653062</c:v>
                </c:pt>
                <c:pt idx="101">
                  <c:v>11.368155051020409</c:v>
                </c:pt>
                <c:pt idx="102">
                  <c:v>11.320052844387757</c:v>
                </c:pt>
                <c:pt idx="103">
                  <c:v>11.376172091836734</c:v>
                </c:pt>
                <c:pt idx="104">
                  <c:v>11.320052844387757</c:v>
                </c:pt>
                <c:pt idx="105">
                  <c:v>11.849177130102042</c:v>
                </c:pt>
                <c:pt idx="106">
                  <c:v>11.921330446428572</c:v>
                </c:pt>
                <c:pt idx="107">
                  <c:v>11.953398584183672</c:v>
                </c:pt>
                <c:pt idx="108">
                  <c:v>11.83314306122449</c:v>
                </c:pt>
                <c:pt idx="109">
                  <c:v>12.266062933673469</c:v>
                </c:pt>
                <c:pt idx="110">
                  <c:v>12.298131071428571</c:v>
                </c:pt>
                <c:pt idx="111">
                  <c:v>12.290114030612244</c:v>
                </c:pt>
                <c:pt idx="112">
                  <c:v>12.258045892857144</c:v>
                </c:pt>
                <c:pt idx="113">
                  <c:v>12.747084999999998</c:v>
                </c:pt>
                <c:pt idx="114">
                  <c:v>12.755102040816325</c:v>
                </c:pt>
                <c:pt idx="115">
                  <c:v>12.843289426020409</c:v>
                </c:pt>
                <c:pt idx="116">
                  <c:v>12.767857142857142</c:v>
                </c:pt>
                <c:pt idx="117">
                  <c:v>13.316326530612244</c:v>
                </c:pt>
                <c:pt idx="118">
                  <c:v>13.469387755102041</c:v>
                </c:pt>
                <c:pt idx="119">
                  <c:v>13.443877551020408</c:v>
                </c:pt>
                <c:pt idx="120">
                  <c:v>13.252551020408163</c:v>
                </c:pt>
                <c:pt idx="121">
                  <c:v>13.877551020408164</c:v>
                </c:pt>
                <c:pt idx="122">
                  <c:v>13.941326530612244</c:v>
                </c:pt>
                <c:pt idx="123">
                  <c:v>13.966836734693878</c:v>
                </c:pt>
                <c:pt idx="124">
                  <c:v>13.903061224489795</c:v>
                </c:pt>
                <c:pt idx="125">
                  <c:v>14.591836734693878</c:v>
                </c:pt>
                <c:pt idx="126">
                  <c:v>14.655612244897959</c:v>
                </c:pt>
                <c:pt idx="127">
                  <c:v>14.681122448979592</c:v>
                </c:pt>
                <c:pt idx="128">
                  <c:v>14.732142857142856</c:v>
                </c:pt>
                <c:pt idx="129">
                  <c:v>14.961734693877551</c:v>
                </c:pt>
                <c:pt idx="130">
                  <c:v>14.987244897959183</c:v>
                </c:pt>
                <c:pt idx="131">
                  <c:v>15.051020408163264</c:v>
                </c:pt>
                <c:pt idx="132">
                  <c:v>15</c:v>
                </c:pt>
                <c:pt idx="133">
                  <c:v>15.395408163265307</c:v>
                </c:pt>
                <c:pt idx="134">
                  <c:v>15.5484693877551</c:v>
                </c:pt>
                <c:pt idx="135">
                  <c:v>15.76530612244898</c:v>
                </c:pt>
                <c:pt idx="136">
                  <c:v>15.880102040816325</c:v>
                </c:pt>
                <c:pt idx="137">
                  <c:v>16.530612244897959</c:v>
                </c:pt>
                <c:pt idx="138">
                  <c:v>16.73469387755102</c:v>
                </c:pt>
                <c:pt idx="139">
                  <c:v>16.938775510204081</c:v>
                </c:pt>
              </c:numCache>
            </c:numRef>
          </c:val>
          <c:smooth val="0"/>
          <c:extLst>
            <c:ext xmlns:c16="http://schemas.microsoft.com/office/drawing/2014/chart" uri="{C3380CC4-5D6E-409C-BE32-E72D297353CC}">
              <c16:uniqueId val="{00000000-3530-4EC4-905B-5EE840CE26CF}"/>
            </c:ext>
          </c:extLst>
        </c:ser>
        <c:dLbls>
          <c:showLegendKey val="0"/>
          <c:showVal val="0"/>
          <c:showCatName val="0"/>
          <c:showSerName val="0"/>
          <c:showPercent val="0"/>
          <c:showBubbleSize val="0"/>
        </c:dLbls>
        <c:smooth val="0"/>
        <c:axId val="730821872"/>
        <c:axId val="730821152"/>
      </c:lineChart>
      <c:catAx>
        <c:axId val="730821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0821152"/>
        <c:crosses val="autoZero"/>
        <c:auto val="1"/>
        <c:lblAlgn val="ctr"/>
        <c:lblOffset val="100"/>
        <c:noMultiLvlLbl val="0"/>
      </c:catAx>
      <c:valAx>
        <c:axId val="730821152"/>
        <c:scaling>
          <c:orientation val="minMax"/>
        </c:scaling>
        <c:delete val="0"/>
        <c:axPos val="l"/>
        <c:majorGridlines>
          <c:spPr>
            <a:ln w="9525" cap="flat" cmpd="sng" algn="ctr">
              <a:solidFill>
                <a:schemeClr val="tx1">
                  <a:lumMod val="15000"/>
                  <a:lumOff val="85000"/>
                </a:schemeClr>
              </a:solidFill>
              <a:round/>
            </a:ln>
            <a:effectLst/>
          </c:spPr>
        </c:majorGridlines>
        <c:numFmt formatCode="&quot;$&quot;#,##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082187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495300</xdr:colOff>
      <xdr:row>114</xdr:row>
      <xdr:rowOff>190499</xdr:rowOff>
    </xdr:from>
    <xdr:to>
      <xdr:col>11</xdr:col>
      <xdr:colOff>1990725</xdr:colOff>
      <xdr:row>142</xdr:row>
      <xdr:rowOff>147636</xdr:rowOff>
    </xdr:to>
    <xdr:graphicFrame macro="">
      <xdr:nvGraphicFramePr>
        <xdr:cNvPr id="4" name="Chart 3">
          <a:extLst>
            <a:ext uri="{FF2B5EF4-FFF2-40B4-BE49-F238E27FC236}">
              <a16:creationId xmlns:a16="http://schemas.microsoft.com/office/drawing/2014/main" id="{55424476-EC82-BBCC-D98E-46C2B98774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1571624</xdr:colOff>
      <xdr:row>101</xdr:row>
      <xdr:rowOff>188770</xdr:rowOff>
    </xdr:from>
    <xdr:to>
      <xdr:col>16</xdr:col>
      <xdr:colOff>1647824</xdr:colOff>
      <xdr:row>129</xdr:row>
      <xdr:rowOff>26845</xdr:rowOff>
    </xdr:to>
    <xdr:graphicFrame macro="">
      <xdr:nvGraphicFramePr>
        <xdr:cNvPr id="6" name="Chart 5">
          <a:extLst>
            <a:ext uri="{FF2B5EF4-FFF2-40B4-BE49-F238E27FC236}">
              <a16:creationId xmlns:a16="http://schemas.microsoft.com/office/drawing/2014/main" id="{CC68513D-9D68-A1FE-4908-6D09ED5BD8C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0.61328</cdr:x>
      <cdr:y>0.10287</cdr:y>
    </cdr:from>
    <cdr:to>
      <cdr:x>0.61458</cdr:x>
      <cdr:y>0.89416</cdr:y>
    </cdr:to>
    <cdr:cxnSp macro="">
      <cdr:nvCxnSpPr>
        <cdr:cNvPr id="3" name="Straight Connector 2">
          <a:extLst xmlns:a="http://schemas.openxmlformats.org/drawingml/2006/main">
            <a:ext uri="{FF2B5EF4-FFF2-40B4-BE49-F238E27FC236}">
              <a16:creationId xmlns:a16="http://schemas.microsoft.com/office/drawing/2014/main" id="{3C5D01A7-79B7-8EAF-F817-25E734E600A2}"/>
            </a:ext>
          </a:extLst>
        </cdr:cNvPr>
        <cdr:cNvCxnSpPr/>
      </cdr:nvCxnSpPr>
      <cdr:spPr>
        <a:xfrm xmlns:a="http://schemas.openxmlformats.org/drawingml/2006/main">
          <a:off x="4486275" y="495300"/>
          <a:ext cx="9525" cy="3810000"/>
        </a:xfrm>
        <a:prstGeom xmlns:a="http://schemas.openxmlformats.org/drawingml/2006/main" prst="line">
          <a:avLst/>
        </a:prstGeom>
        <a:ln xmlns:a="http://schemas.openxmlformats.org/drawingml/2006/main" w="15875">
          <a:solidFill>
            <a:srgbClr val="FF0000"/>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0.90929</cdr:x>
      <cdr:y>0.02835</cdr:y>
    </cdr:from>
    <cdr:to>
      <cdr:x>0.91319</cdr:x>
      <cdr:y>0.8968</cdr:y>
    </cdr:to>
    <cdr:cxnSp macro="">
      <cdr:nvCxnSpPr>
        <cdr:cNvPr id="4" name="Straight Connector 3">
          <a:extLst xmlns:a="http://schemas.openxmlformats.org/drawingml/2006/main">
            <a:ext uri="{FF2B5EF4-FFF2-40B4-BE49-F238E27FC236}">
              <a16:creationId xmlns:a16="http://schemas.microsoft.com/office/drawing/2014/main" id="{26AC9CF4-8EB8-0EDE-FFCA-7F94EDF3F953}"/>
            </a:ext>
          </a:extLst>
        </cdr:cNvPr>
        <cdr:cNvCxnSpPr/>
      </cdr:nvCxnSpPr>
      <cdr:spPr>
        <a:xfrm xmlns:a="http://schemas.openxmlformats.org/drawingml/2006/main">
          <a:off x="6651625" y="136525"/>
          <a:ext cx="28575" cy="4181475"/>
        </a:xfrm>
        <a:prstGeom xmlns:a="http://schemas.openxmlformats.org/drawingml/2006/main" prst="line">
          <a:avLst/>
        </a:prstGeom>
        <a:ln xmlns:a="http://schemas.openxmlformats.org/drawingml/2006/main" w="15875">
          <a:solidFill>
            <a:srgbClr val="FF0000"/>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info@stats.govt.n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178"/>
  <sheetViews>
    <sheetView tabSelected="1" topLeftCell="L101" zoomScale="115" zoomScaleNormal="115" workbookViewId="0">
      <selection activeCell="A8" sqref="A8:XFD8"/>
    </sheetView>
  </sheetViews>
  <sheetFormatPr defaultRowHeight="15" x14ac:dyDescent="0.25"/>
  <cols>
    <col min="1" max="1" width="7.42578125" bestFit="1" customWidth="1"/>
    <col min="2" max="2" width="23" customWidth="1"/>
    <col min="3" max="3" width="21.5703125" bestFit="1" customWidth="1"/>
    <col min="4" max="6" width="21.5703125" customWidth="1"/>
    <col min="7" max="7" width="36.42578125" bestFit="1" customWidth="1"/>
    <col min="8" max="8" width="36.5703125" bestFit="1" customWidth="1"/>
    <col min="9" max="9" width="21.85546875" bestFit="1" customWidth="1"/>
    <col min="10" max="10" width="24.28515625" bestFit="1" customWidth="1"/>
    <col min="11" max="11" width="24.28515625" customWidth="1"/>
    <col min="12" max="12" width="36.5703125" bestFit="1" customWidth="1"/>
    <col min="13" max="18" width="36.5703125" customWidth="1"/>
    <col min="19" max="21" width="36.5703125" bestFit="1" customWidth="1"/>
    <col min="22" max="22" width="26" bestFit="1" customWidth="1"/>
    <col min="23" max="23" width="28.42578125" bestFit="1" customWidth="1"/>
    <col min="24" max="24" width="34.28515625" bestFit="1" customWidth="1"/>
    <col min="25" max="25" width="36.5703125" bestFit="1" customWidth="1"/>
    <col min="26" max="26" width="29.140625" bestFit="1" customWidth="1"/>
    <col min="27" max="30" width="36.5703125" bestFit="1" customWidth="1"/>
    <col min="31" max="31" width="26" bestFit="1" customWidth="1"/>
    <col min="32" max="32" width="36.5703125" bestFit="1" customWidth="1"/>
    <col min="33" max="33" width="24.5703125" bestFit="1" customWidth="1"/>
    <col min="34" max="34" width="36.5703125" bestFit="1" customWidth="1"/>
    <col min="35" max="35" width="32" bestFit="1" customWidth="1"/>
    <col min="36" max="39" width="36.5703125" bestFit="1" customWidth="1"/>
  </cols>
  <sheetData>
    <row r="1" spans="1:39" ht="15" customHeight="1" x14ac:dyDescent="0.25">
      <c r="A1" s="11" t="s">
        <v>0</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row>
    <row r="2" spans="1:39" ht="45" x14ac:dyDescent="0.25">
      <c r="A2" s="1"/>
      <c r="B2" s="1"/>
      <c r="C2" s="2" t="s">
        <v>1</v>
      </c>
      <c r="D2" s="2"/>
      <c r="E2" s="2"/>
      <c r="F2" s="2"/>
      <c r="G2" s="2" t="s">
        <v>2</v>
      </c>
      <c r="H2" s="2" t="s">
        <v>3</v>
      </c>
      <c r="I2" s="2" t="s">
        <v>4</v>
      </c>
      <c r="J2" s="2" t="s">
        <v>5</v>
      </c>
      <c r="K2" s="2" t="s">
        <v>197</v>
      </c>
      <c r="L2" s="2" t="s">
        <v>6</v>
      </c>
      <c r="M2" s="2"/>
      <c r="N2" s="2"/>
      <c r="O2" s="2"/>
      <c r="P2" s="2"/>
      <c r="Q2" s="2"/>
      <c r="R2" s="2"/>
      <c r="S2" s="2" t="s">
        <v>7</v>
      </c>
      <c r="T2" s="2" t="s">
        <v>8</v>
      </c>
      <c r="U2" s="2" t="s">
        <v>9</v>
      </c>
      <c r="V2" s="2" t="s">
        <v>10</v>
      </c>
      <c r="W2" s="2" t="s">
        <v>11</v>
      </c>
      <c r="X2" s="2" t="s">
        <v>12</v>
      </c>
      <c r="Y2" s="2" t="s">
        <v>13</v>
      </c>
      <c r="Z2" s="2" t="s">
        <v>14</v>
      </c>
      <c r="AA2" s="2" t="s">
        <v>15</v>
      </c>
      <c r="AB2" s="2" t="s">
        <v>16</v>
      </c>
      <c r="AC2" s="2" t="s">
        <v>17</v>
      </c>
      <c r="AD2" s="2" t="s">
        <v>18</v>
      </c>
      <c r="AE2" s="2" t="s">
        <v>19</v>
      </c>
      <c r="AF2" s="2" t="s">
        <v>20</v>
      </c>
      <c r="AG2" s="2" t="s">
        <v>21</v>
      </c>
      <c r="AH2" s="2" t="s">
        <v>22</v>
      </c>
      <c r="AI2" s="2" t="s">
        <v>23</v>
      </c>
      <c r="AJ2" s="2" t="s">
        <v>24</v>
      </c>
      <c r="AK2" s="2" t="s">
        <v>25</v>
      </c>
      <c r="AL2" s="2" t="s">
        <v>26</v>
      </c>
      <c r="AM2" s="2" t="s">
        <v>27</v>
      </c>
    </row>
    <row r="3" spans="1:39" x14ac:dyDescent="0.25">
      <c r="A3" s="3" t="s">
        <v>28</v>
      </c>
      <c r="B3" s="3"/>
      <c r="C3" t="s">
        <v>29</v>
      </c>
      <c r="G3">
        <v>512.63533900000004</v>
      </c>
      <c r="H3">
        <v>556.76054299999998</v>
      </c>
      <c r="I3" t="s">
        <v>29</v>
      </c>
      <c r="J3">
        <v>533.47849099999996</v>
      </c>
      <c r="K3">
        <v>307.21895499999999</v>
      </c>
      <c r="L3">
        <v>558.29999599999996</v>
      </c>
      <c r="M3">
        <f>K3/L3</f>
        <v>0.55027576070410722</v>
      </c>
      <c r="N3">
        <f>M3*1000/$M$3</f>
        <v>1000.0000000000001</v>
      </c>
      <c r="Q3" s="7">
        <f t="shared" ref="Q3:Q66" si="0">K3/$K$135</f>
        <v>0.26124060799319726</v>
      </c>
      <c r="R3" s="8">
        <f t="shared" ref="R3:R66" si="1">$P$135*Q3</f>
        <v>3.9186091198979591</v>
      </c>
      <c r="S3" t="s">
        <v>29</v>
      </c>
      <c r="T3" t="s">
        <v>29</v>
      </c>
      <c r="U3" t="s">
        <v>29</v>
      </c>
      <c r="V3" t="s">
        <v>29</v>
      </c>
      <c r="W3" t="s">
        <v>29</v>
      </c>
      <c r="X3" t="s">
        <v>29</v>
      </c>
      <c r="Y3" t="s">
        <v>29</v>
      </c>
      <c r="Z3" t="s">
        <v>29</v>
      </c>
      <c r="AA3" t="s">
        <v>29</v>
      </c>
      <c r="AB3" t="s">
        <v>29</v>
      </c>
      <c r="AC3" t="s">
        <v>29</v>
      </c>
      <c r="AD3" t="s">
        <v>29</v>
      </c>
      <c r="AE3" t="s">
        <v>29</v>
      </c>
      <c r="AF3" t="s">
        <v>29</v>
      </c>
      <c r="AG3" t="s">
        <v>29</v>
      </c>
      <c r="AH3" t="s">
        <v>29</v>
      </c>
      <c r="AI3" t="s">
        <v>29</v>
      </c>
      <c r="AJ3" t="s">
        <v>29</v>
      </c>
      <c r="AK3" t="s">
        <v>29</v>
      </c>
      <c r="AL3" t="s">
        <v>29</v>
      </c>
      <c r="AM3" t="s">
        <v>29</v>
      </c>
    </row>
    <row r="4" spans="1:39" x14ac:dyDescent="0.25">
      <c r="A4" s="3" t="s">
        <v>30</v>
      </c>
      <c r="B4" s="3"/>
      <c r="C4" t="s">
        <v>29</v>
      </c>
      <c r="G4">
        <v>518.27432799999997</v>
      </c>
      <c r="H4">
        <v>561.771387</v>
      </c>
      <c r="I4" t="s">
        <v>29</v>
      </c>
      <c r="J4">
        <v>539.88023299999998</v>
      </c>
      <c r="K4">
        <v>316.12830500000001</v>
      </c>
      <c r="L4">
        <v>563.32469600000002</v>
      </c>
      <c r="M4">
        <f t="shared" ref="M4:M67" si="2">K4/L4</f>
        <v>0.56118311028210277</v>
      </c>
      <c r="N4">
        <f t="shared" ref="N4:N67" si="3">M4*1000/$M$3</f>
        <v>1019.8216064687986</v>
      </c>
      <c r="Q4" s="7">
        <f t="shared" si="0"/>
        <v>0.26881658588435375</v>
      </c>
      <c r="R4" s="8">
        <f t="shared" si="1"/>
        <v>4.0322487882653064</v>
      </c>
      <c r="S4" t="s">
        <v>29</v>
      </c>
      <c r="T4" t="s">
        <v>29</v>
      </c>
      <c r="U4" t="s">
        <v>29</v>
      </c>
      <c r="V4" t="s">
        <v>29</v>
      </c>
      <c r="W4" t="s">
        <v>29</v>
      </c>
      <c r="X4" t="s">
        <v>29</v>
      </c>
      <c r="Y4" t="s">
        <v>29</v>
      </c>
      <c r="Z4" t="s">
        <v>29</v>
      </c>
      <c r="AA4" t="s">
        <v>29</v>
      </c>
      <c r="AB4" t="s">
        <v>29</v>
      </c>
      <c r="AC4" t="s">
        <v>29</v>
      </c>
      <c r="AD4" t="s">
        <v>29</v>
      </c>
      <c r="AE4" t="s">
        <v>29</v>
      </c>
      <c r="AF4" t="s">
        <v>29</v>
      </c>
      <c r="AG4" t="s">
        <v>29</v>
      </c>
      <c r="AH4" t="s">
        <v>29</v>
      </c>
      <c r="AI4" t="s">
        <v>29</v>
      </c>
      <c r="AJ4" t="s">
        <v>29</v>
      </c>
      <c r="AK4" t="s">
        <v>29</v>
      </c>
      <c r="AL4" t="s">
        <v>29</v>
      </c>
      <c r="AM4" t="s">
        <v>29</v>
      </c>
    </row>
    <row r="5" spans="1:39" x14ac:dyDescent="0.25">
      <c r="A5" s="3" t="s">
        <v>31</v>
      </c>
      <c r="B5" s="3"/>
      <c r="C5" t="s">
        <v>29</v>
      </c>
      <c r="G5">
        <v>524.93858699999998</v>
      </c>
      <c r="H5">
        <v>569.009275</v>
      </c>
      <c r="I5" t="s">
        <v>29</v>
      </c>
      <c r="J5">
        <v>545.21501699999999</v>
      </c>
      <c r="K5">
        <v>324.730436</v>
      </c>
      <c r="L5">
        <v>569.46599600000002</v>
      </c>
      <c r="M5">
        <f t="shared" si="2"/>
        <v>0.57023674509267797</v>
      </c>
      <c r="N5">
        <f t="shared" si="3"/>
        <v>1036.274511461362</v>
      </c>
      <c r="Q5" s="7">
        <f t="shared" si="0"/>
        <v>0.2761313231292517</v>
      </c>
      <c r="R5" s="8">
        <f t="shared" si="1"/>
        <v>4.1419698469387756</v>
      </c>
      <c r="S5" t="s">
        <v>29</v>
      </c>
      <c r="T5" t="s">
        <v>29</v>
      </c>
      <c r="U5" t="s">
        <v>29</v>
      </c>
      <c r="V5" t="s">
        <v>29</v>
      </c>
      <c r="W5" t="s">
        <v>29</v>
      </c>
      <c r="X5" t="s">
        <v>29</v>
      </c>
      <c r="Y5" t="s">
        <v>29</v>
      </c>
      <c r="Z5" t="s">
        <v>29</v>
      </c>
      <c r="AA5" t="s">
        <v>29</v>
      </c>
      <c r="AB5" t="s">
        <v>29</v>
      </c>
      <c r="AC5" t="s">
        <v>29</v>
      </c>
      <c r="AD5" t="s">
        <v>29</v>
      </c>
      <c r="AE5" t="s">
        <v>29</v>
      </c>
      <c r="AF5" t="s">
        <v>29</v>
      </c>
      <c r="AG5" t="s">
        <v>29</v>
      </c>
      <c r="AH5" t="s">
        <v>29</v>
      </c>
      <c r="AI5" t="s">
        <v>29</v>
      </c>
      <c r="AJ5" t="s">
        <v>29</v>
      </c>
      <c r="AK5" t="s">
        <v>29</v>
      </c>
      <c r="AL5" t="s">
        <v>29</v>
      </c>
      <c r="AM5" t="s">
        <v>29</v>
      </c>
    </row>
    <row r="6" spans="1:39" x14ac:dyDescent="0.25">
      <c r="A6" s="3" t="s">
        <v>32</v>
      </c>
      <c r="B6" s="3"/>
      <c r="C6" t="s">
        <v>29</v>
      </c>
      <c r="G6">
        <v>544.41872999999998</v>
      </c>
      <c r="H6">
        <v>588.49589400000002</v>
      </c>
      <c r="I6" t="s">
        <v>29</v>
      </c>
      <c r="J6">
        <v>560.15241500000002</v>
      </c>
      <c r="K6">
        <v>340.70582100000001</v>
      </c>
      <c r="L6">
        <v>587.88989600000002</v>
      </c>
      <c r="M6">
        <f t="shared" si="2"/>
        <v>0.57954018825320996</v>
      </c>
      <c r="N6">
        <f t="shared" si="3"/>
        <v>1053.1813858412686</v>
      </c>
      <c r="Q6" s="7">
        <f t="shared" si="0"/>
        <v>0.28971583418367347</v>
      </c>
      <c r="R6" s="8">
        <f t="shared" si="1"/>
        <v>4.3457375127551021</v>
      </c>
      <c r="S6" t="s">
        <v>29</v>
      </c>
      <c r="T6" t="s">
        <v>29</v>
      </c>
      <c r="U6" t="s">
        <v>29</v>
      </c>
      <c r="V6" t="s">
        <v>29</v>
      </c>
      <c r="W6" t="s">
        <v>29</v>
      </c>
      <c r="X6" t="s">
        <v>29</v>
      </c>
      <c r="Y6" t="s">
        <v>29</v>
      </c>
      <c r="Z6" t="s">
        <v>29</v>
      </c>
      <c r="AA6" t="s">
        <v>29</v>
      </c>
      <c r="AB6" t="s">
        <v>29</v>
      </c>
      <c r="AC6" t="s">
        <v>29</v>
      </c>
      <c r="AD6" t="s">
        <v>29</v>
      </c>
      <c r="AE6" t="s">
        <v>29</v>
      </c>
      <c r="AF6" t="s">
        <v>29</v>
      </c>
      <c r="AG6" t="s">
        <v>29</v>
      </c>
      <c r="AH6" t="s">
        <v>29</v>
      </c>
      <c r="AI6" t="s">
        <v>29</v>
      </c>
      <c r="AJ6" t="s">
        <v>29</v>
      </c>
      <c r="AK6" t="s">
        <v>29</v>
      </c>
      <c r="AL6" t="s">
        <v>29</v>
      </c>
      <c r="AM6" t="s">
        <v>29</v>
      </c>
    </row>
    <row r="7" spans="1:39" x14ac:dyDescent="0.25">
      <c r="A7" s="3" t="s">
        <v>33</v>
      </c>
      <c r="B7" s="3"/>
      <c r="C7" t="s">
        <v>29</v>
      </c>
      <c r="G7">
        <v>551.59562500000004</v>
      </c>
      <c r="H7">
        <v>595.73378100000002</v>
      </c>
      <c r="I7" t="s">
        <v>29</v>
      </c>
      <c r="J7">
        <v>566.02067899999997</v>
      </c>
      <c r="K7">
        <v>347.46463799999998</v>
      </c>
      <c r="L7">
        <v>594.58949600000005</v>
      </c>
      <c r="M7">
        <f t="shared" si="2"/>
        <v>0.58437735670998125</v>
      </c>
      <c r="N7">
        <f t="shared" si="3"/>
        <v>1061.9718302006238</v>
      </c>
      <c r="Q7" s="7">
        <f t="shared" si="0"/>
        <v>0.29546312755102039</v>
      </c>
      <c r="R7" s="8">
        <f t="shared" si="1"/>
        <v>4.431946913265306</v>
      </c>
      <c r="S7" t="s">
        <v>29</v>
      </c>
      <c r="T7" t="s">
        <v>29</v>
      </c>
      <c r="U7" t="s">
        <v>29</v>
      </c>
      <c r="V7" t="s">
        <v>29</v>
      </c>
      <c r="W7" t="s">
        <v>29</v>
      </c>
      <c r="X7" t="s">
        <v>29</v>
      </c>
      <c r="Y7" t="s">
        <v>29</v>
      </c>
      <c r="Z7" t="s">
        <v>29</v>
      </c>
      <c r="AA7" t="s">
        <v>29</v>
      </c>
      <c r="AB7" t="s">
        <v>29</v>
      </c>
      <c r="AC7" t="s">
        <v>29</v>
      </c>
      <c r="AD7" t="s">
        <v>29</v>
      </c>
      <c r="AE7" t="s">
        <v>29</v>
      </c>
      <c r="AF7" t="s">
        <v>29</v>
      </c>
      <c r="AG7" t="s">
        <v>29</v>
      </c>
      <c r="AH7" t="s">
        <v>29</v>
      </c>
      <c r="AI7" t="s">
        <v>29</v>
      </c>
      <c r="AJ7" t="s">
        <v>29</v>
      </c>
      <c r="AK7" t="s">
        <v>29</v>
      </c>
      <c r="AL7" t="s">
        <v>29</v>
      </c>
      <c r="AM7" t="s">
        <v>29</v>
      </c>
    </row>
    <row r="8" spans="1:39" x14ac:dyDescent="0.25">
      <c r="A8" s="3" t="s">
        <v>34</v>
      </c>
      <c r="B8" s="3"/>
      <c r="C8" t="s">
        <v>29</v>
      </c>
      <c r="G8">
        <v>556.72197900000003</v>
      </c>
      <c r="H8">
        <v>601.85814800000003</v>
      </c>
      <c r="I8" t="s">
        <v>29</v>
      </c>
      <c r="J8">
        <v>573.48937799999999</v>
      </c>
      <c r="K8">
        <v>352.072923</v>
      </c>
      <c r="L8">
        <v>600.73079600000005</v>
      </c>
      <c r="M8">
        <f t="shared" si="2"/>
        <v>0.5860743703241077</v>
      </c>
      <c r="N8">
        <f t="shared" si="3"/>
        <v>1065.0557632671193</v>
      </c>
      <c r="Q8" s="7">
        <f t="shared" si="0"/>
        <v>0.29938173724489797</v>
      </c>
      <c r="R8" s="8">
        <f t="shared" si="1"/>
        <v>4.4907260586734692</v>
      </c>
      <c r="S8" t="s">
        <v>29</v>
      </c>
      <c r="T8" t="s">
        <v>29</v>
      </c>
      <c r="U8" t="s">
        <v>29</v>
      </c>
      <c r="V8" t="s">
        <v>29</v>
      </c>
      <c r="W8" t="s">
        <v>29</v>
      </c>
      <c r="X8" t="s">
        <v>29</v>
      </c>
      <c r="Y8" t="s">
        <v>29</v>
      </c>
      <c r="Z8" t="s">
        <v>29</v>
      </c>
      <c r="AA8" t="s">
        <v>29</v>
      </c>
      <c r="AB8" t="s">
        <v>29</v>
      </c>
      <c r="AC8" t="s">
        <v>29</v>
      </c>
      <c r="AD8" t="s">
        <v>29</v>
      </c>
      <c r="AE8" t="s">
        <v>29</v>
      </c>
      <c r="AF8" t="s">
        <v>29</v>
      </c>
      <c r="AG8" t="s">
        <v>29</v>
      </c>
      <c r="AH8" t="s">
        <v>29</v>
      </c>
      <c r="AI8" t="s">
        <v>29</v>
      </c>
      <c r="AJ8" t="s">
        <v>29</v>
      </c>
      <c r="AK8" t="s">
        <v>29</v>
      </c>
      <c r="AL8" t="s">
        <v>29</v>
      </c>
      <c r="AM8" t="s">
        <v>29</v>
      </c>
    </row>
    <row r="9" spans="1:39" x14ac:dyDescent="0.25">
      <c r="A9" s="3" t="s">
        <v>35</v>
      </c>
      <c r="B9" s="3"/>
      <c r="C9" t="s">
        <v>29</v>
      </c>
      <c r="G9">
        <v>566.46204999999998</v>
      </c>
      <c r="H9">
        <v>611.32307600000001</v>
      </c>
      <c r="I9" t="s">
        <v>29</v>
      </c>
      <c r="J9">
        <v>582.55851199999995</v>
      </c>
      <c r="K9">
        <v>357.29564499999998</v>
      </c>
      <c r="L9">
        <v>610.78019600000005</v>
      </c>
      <c r="M9">
        <f t="shared" si="2"/>
        <v>0.58498236737197673</v>
      </c>
      <c r="N9">
        <f t="shared" si="3"/>
        <v>1063.0712983313322</v>
      </c>
      <c r="Q9" s="7">
        <f t="shared" si="0"/>
        <v>0.30382282738095234</v>
      </c>
      <c r="R9" s="8">
        <f t="shared" si="1"/>
        <v>4.557342410714285</v>
      </c>
      <c r="S9" t="s">
        <v>29</v>
      </c>
      <c r="T9" t="s">
        <v>29</v>
      </c>
      <c r="U9" t="s">
        <v>29</v>
      </c>
      <c r="V9" t="s">
        <v>29</v>
      </c>
      <c r="W9" t="s">
        <v>29</v>
      </c>
      <c r="X9" t="s">
        <v>29</v>
      </c>
      <c r="Y9" t="s">
        <v>29</v>
      </c>
      <c r="Z9" t="s">
        <v>29</v>
      </c>
      <c r="AA9" t="s">
        <v>29</v>
      </c>
      <c r="AB9" t="s">
        <v>29</v>
      </c>
      <c r="AC9" t="s">
        <v>29</v>
      </c>
      <c r="AD9" t="s">
        <v>29</v>
      </c>
      <c r="AE9" t="s">
        <v>29</v>
      </c>
      <c r="AF9" t="s">
        <v>29</v>
      </c>
      <c r="AG9" t="s">
        <v>29</v>
      </c>
      <c r="AH9" t="s">
        <v>29</v>
      </c>
      <c r="AI9" t="s">
        <v>29</v>
      </c>
      <c r="AJ9" t="s">
        <v>29</v>
      </c>
      <c r="AK9" t="s">
        <v>29</v>
      </c>
      <c r="AL9" t="s">
        <v>29</v>
      </c>
      <c r="AM9" t="s">
        <v>29</v>
      </c>
    </row>
    <row r="10" spans="1:39" x14ac:dyDescent="0.25">
      <c r="A10" s="3" t="s">
        <v>36</v>
      </c>
      <c r="B10" s="3"/>
      <c r="C10" t="s">
        <v>29</v>
      </c>
      <c r="G10">
        <v>571.58840299999997</v>
      </c>
      <c r="H10">
        <v>617.44744200000002</v>
      </c>
      <c r="I10" t="s">
        <v>29</v>
      </c>
      <c r="J10">
        <v>587.89329699999996</v>
      </c>
      <c r="K10">
        <v>361.90392900000001</v>
      </c>
      <c r="L10">
        <v>616.92149600000005</v>
      </c>
      <c r="M10">
        <f t="shared" si="2"/>
        <v>0.58662881962537416</v>
      </c>
      <c r="N10">
        <f t="shared" si="3"/>
        <v>1066.0633477199708</v>
      </c>
      <c r="Q10" s="7">
        <f t="shared" si="0"/>
        <v>0.30774143622448979</v>
      </c>
      <c r="R10" s="8">
        <f t="shared" si="1"/>
        <v>4.6161215433673473</v>
      </c>
      <c r="S10" t="s">
        <v>29</v>
      </c>
      <c r="T10" t="s">
        <v>29</v>
      </c>
      <c r="U10" t="s">
        <v>29</v>
      </c>
      <c r="V10" t="s">
        <v>29</v>
      </c>
      <c r="W10" t="s">
        <v>29</v>
      </c>
      <c r="X10" t="s">
        <v>29</v>
      </c>
      <c r="Y10" t="s">
        <v>29</v>
      </c>
      <c r="Z10" t="s">
        <v>29</v>
      </c>
      <c r="AA10" t="s">
        <v>29</v>
      </c>
      <c r="AB10" t="s">
        <v>29</v>
      </c>
      <c r="AC10" t="s">
        <v>29</v>
      </c>
      <c r="AD10" t="s">
        <v>29</v>
      </c>
      <c r="AE10" t="s">
        <v>29</v>
      </c>
      <c r="AF10" t="s">
        <v>29</v>
      </c>
      <c r="AG10" t="s">
        <v>29</v>
      </c>
      <c r="AH10" t="s">
        <v>29</v>
      </c>
      <c r="AI10" t="s">
        <v>29</v>
      </c>
      <c r="AJ10" t="s">
        <v>29</v>
      </c>
      <c r="AK10" t="s">
        <v>29</v>
      </c>
      <c r="AL10" t="s">
        <v>29</v>
      </c>
      <c r="AM10" t="s">
        <v>29</v>
      </c>
    </row>
    <row r="11" spans="1:39" x14ac:dyDescent="0.25">
      <c r="A11" s="3" t="s">
        <v>37</v>
      </c>
      <c r="B11" s="3"/>
      <c r="C11" t="s">
        <v>29</v>
      </c>
      <c r="G11">
        <v>577.74002700000005</v>
      </c>
      <c r="H11">
        <v>624.12856899999997</v>
      </c>
      <c r="I11" t="s">
        <v>29</v>
      </c>
      <c r="J11">
        <v>595.89547400000004</v>
      </c>
      <c r="K11">
        <v>363.74724300000003</v>
      </c>
      <c r="L11">
        <v>623.62109599999997</v>
      </c>
      <c r="M11">
        <f t="shared" si="2"/>
        <v>0.58328245361346798</v>
      </c>
      <c r="N11">
        <f t="shared" si="3"/>
        <v>1059.9820949175137</v>
      </c>
      <c r="Q11" s="7">
        <f t="shared" si="0"/>
        <v>0.30930888010204083</v>
      </c>
      <c r="R11" s="8">
        <f t="shared" si="1"/>
        <v>4.6396332015306125</v>
      </c>
      <c r="S11" t="s">
        <v>29</v>
      </c>
      <c r="T11" t="s">
        <v>29</v>
      </c>
      <c r="U11" t="s">
        <v>29</v>
      </c>
      <c r="V11" t="s">
        <v>29</v>
      </c>
      <c r="W11" t="s">
        <v>29</v>
      </c>
      <c r="X11" t="s">
        <v>29</v>
      </c>
      <c r="Y11" t="s">
        <v>29</v>
      </c>
      <c r="Z11" t="s">
        <v>29</v>
      </c>
      <c r="AA11" t="s">
        <v>29</v>
      </c>
      <c r="AB11" t="s">
        <v>29</v>
      </c>
      <c r="AC11" t="s">
        <v>29</v>
      </c>
      <c r="AD11" t="s">
        <v>29</v>
      </c>
      <c r="AE11" t="s">
        <v>29</v>
      </c>
      <c r="AF11" t="s">
        <v>29</v>
      </c>
      <c r="AG11" t="s">
        <v>29</v>
      </c>
      <c r="AH11" t="s">
        <v>29</v>
      </c>
      <c r="AI11" t="s">
        <v>29</v>
      </c>
      <c r="AJ11" t="s">
        <v>29</v>
      </c>
      <c r="AK11" t="s">
        <v>29</v>
      </c>
      <c r="AL11" t="s">
        <v>29</v>
      </c>
      <c r="AM11" t="s">
        <v>29</v>
      </c>
    </row>
    <row r="12" spans="1:39" x14ac:dyDescent="0.25">
      <c r="A12" s="3" t="s">
        <v>38</v>
      </c>
      <c r="B12" s="3"/>
      <c r="C12" t="s">
        <v>29</v>
      </c>
      <c r="G12">
        <v>581.84110999999996</v>
      </c>
      <c r="H12">
        <v>627.46913199999995</v>
      </c>
      <c r="I12" t="s">
        <v>29</v>
      </c>
      <c r="J12">
        <v>601.23025800000005</v>
      </c>
      <c r="K12">
        <v>368.355527</v>
      </c>
      <c r="L12">
        <v>627.52919599999996</v>
      </c>
      <c r="M12">
        <f t="shared" si="2"/>
        <v>0.5869934488275188</v>
      </c>
      <c r="N12">
        <f t="shared" si="3"/>
        <v>1066.7259776742289</v>
      </c>
      <c r="Q12" s="7">
        <f t="shared" si="0"/>
        <v>0.31322748894557823</v>
      </c>
      <c r="R12" s="8">
        <f t="shared" si="1"/>
        <v>4.698412334183673</v>
      </c>
      <c r="S12" t="s">
        <v>29</v>
      </c>
      <c r="T12" t="s">
        <v>29</v>
      </c>
      <c r="U12" t="s">
        <v>29</v>
      </c>
      <c r="V12" t="s">
        <v>29</v>
      </c>
      <c r="W12" t="s">
        <v>29</v>
      </c>
      <c r="X12" t="s">
        <v>29</v>
      </c>
      <c r="Y12" t="s">
        <v>29</v>
      </c>
      <c r="Z12" t="s">
        <v>29</v>
      </c>
      <c r="AA12" t="s">
        <v>29</v>
      </c>
      <c r="AB12" t="s">
        <v>29</v>
      </c>
      <c r="AC12" t="s">
        <v>29</v>
      </c>
      <c r="AD12" t="s">
        <v>29</v>
      </c>
      <c r="AE12" t="s">
        <v>29</v>
      </c>
      <c r="AF12" t="s">
        <v>29</v>
      </c>
      <c r="AG12" t="s">
        <v>29</v>
      </c>
      <c r="AH12" t="s">
        <v>29</v>
      </c>
      <c r="AI12" t="s">
        <v>29</v>
      </c>
      <c r="AJ12" t="s">
        <v>29</v>
      </c>
      <c r="AK12" t="s">
        <v>29</v>
      </c>
      <c r="AL12" t="s">
        <v>29</v>
      </c>
      <c r="AM12" t="s">
        <v>29</v>
      </c>
    </row>
    <row r="13" spans="1:39" x14ac:dyDescent="0.25">
      <c r="A13" s="3" t="s">
        <v>39</v>
      </c>
      <c r="B13" s="3"/>
      <c r="C13" t="s">
        <v>29</v>
      </c>
      <c r="G13">
        <v>583.37901599999998</v>
      </c>
      <c r="H13">
        <v>627.46913199999995</v>
      </c>
      <c r="I13" t="s">
        <v>29</v>
      </c>
      <c r="J13">
        <v>601.76373799999999</v>
      </c>
      <c r="K13">
        <v>371.734936</v>
      </c>
      <c r="L13">
        <v>626.97089600000004</v>
      </c>
      <c r="M13">
        <f t="shared" si="2"/>
        <v>0.59290620724442689</v>
      </c>
      <c r="N13">
        <f t="shared" si="3"/>
        <v>1077.4710601204235</v>
      </c>
      <c r="Q13" s="7">
        <f t="shared" si="0"/>
        <v>0.31610113605442175</v>
      </c>
      <c r="R13" s="8">
        <f t="shared" si="1"/>
        <v>4.7415170408163263</v>
      </c>
      <c r="S13" t="s">
        <v>29</v>
      </c>
      <c r="T13" t="s">
        <v>29</v>
      </c>
      <c r="U13" t="s">
        <v>29</v>
      </c>
      <c r="V13" t="s">
        <v>29</v>
      </c>
      <c r="W13" t="s">
        <v>29</v>
      </c>
      <c r="X13" t="s">
        <v>29</v>
      </c>
      <c r="Y13" t="s">
        <v>29</v>
      </c>
      <c r="Z13" t="s">
        <v>29</v>
      </c>
      <c r="AA13" t="s">
        <v>29</v>
      </c>
      <c r="AB13" t="s">
        <v>29</v>
      </c>
      <c r="AC13" t="s">
        <v>29</v>
      </c>
      <c r="AD13" t="s">
        <v>29</v>
      </c>
      <c r="AE13" t="s">
        <v>29</v>
      </c>
      <c r="AF13" t="s">
        <v>29</v>
      </c>
      <c r="AG13" t="s">
        <v>29</v>
      </c>
      <c r="AH13" t="s">
        <v>29</v>
      </c>
      <c r="AI13" t="s">
        <v>29</v>
      </c>
      <c r="AJ13" t="s">
        <v>29</v>
      </c>
      <c r="AK13" t="s">
        <v>29</v>
      </c>
      <c r="AL13" t="s">
        <v>29</v>
      </c>
      <c r="AM13" t="s">
        <v>29</v>
      </c>
    </row>
    <row r="14" spans="1:39" x14ac:dyDescent="0.25">
      <c r="A14" s="3" t="s">
        <v>40</v>
      </c>
      <c r="B14" s="3"/>
      <c r="C14" t="s">
        <v>29</v>
      </c>
      <c r="G14">
        <v>587.99273400000004</v>
      </c>
      <c r="H14">
        <v>630.25293399999998</v>
      </c>
      <c r="I14" t="s">
        <v>29</v>
      </c>
      <c r="J14">
        <v>603.897651</v>
      </c>
      <c r="K14">
        <v>388.32475899999997</v>
      </c>
      <c r="L14">
        <v>626.41259500000001</v>
      </c>
      <c r="M14">
        <f t="shared" si="2"/>
        <v>0.61991850435255047</v>
      </c>
      <c r="N14">
        <f t="shared" si="3"/>
        <v>1126.5597153676761</v>
      </c>
      <c r="Q14" s="7">
        <f t="shared" si="0"/>
        <v>0.33020812840136055</v>
      </c>
      <c r="R14" s="8">
        <f t="shared" si="1"/>
        <v>4.9531219260204082</v>
      </c>
      <c r="S14" t="s">
        <v>29</v>
      </c>
      <c r="T14" t="s">
        <v>29</v>
      </c>
      <c r="U14" t="s">
        <v>29</v>
      </c>
      <c r="V14" t="s">
        <v>29</v>
      </c>
      <c r="W14" t="s">
        <v>29</v>
      </c>
      <c r="X14" t="s">
        <v>29</v>
      </c>
      <c r="Y14" t="s">
        <v>29</v>
      </c>
      <c r="Z14" t="s">
        <v>29</v>
      </c>
      <c r="AA14" t="s">
        <v>29</v>
      </c>
      <c r="AB14" t="s">
        <v>29</v>
      </c>
      <c r="AC14" t="s">
        <v>29</v>
      </c>
      <c r="AD14" t="s">
        <v>29</v>
      </c>
      <c r="AE14" t="s">
        <v>29</v>
      </c>
      <c r="AF14" t="s">
        <v>29</v>
      </c>
      <c r="AG14" t="s">
        <v>29</v>
      </c>
      <c r="AH14" t="s">
        <v>29</v>
      </c>
      <c r="AI14" t="s">
        <v>29</v>
      </c>
      <c r="AJ14" t="s">
        <v>29</v>
      </c>
      <c r="AK14" t="s">
        <v>29</v>
      </c>
      <c r="AL14" t="s">
        <v>29</v>
      </c>
      <c r="AM14" t="s">
        <v>29</v>
      </c>
    </row>
    <row r="15" spans="1:39" x14ac:dyDescent="0.25">
      <c r="A15" s="3" t="s">
        <v>41</v>
      </c>
      <c r="B15" s="3"/>
      <c r="C15" t="s">
        <v>29</v>
      </c>
      <c r="G15">
        <v>589.53063999999995</v>
      </c>
      <c r="H15">
        <v>628.58265300000005</v>
      </c>
      <c r="I15" t="s">
        <v>29</v>
      </c>
      <c r="J15">
        <v>604.43113000000005</v>
      </c>
      <c r="K15">
        <v>395.39079500000003</v>
      </c>
      <c r="L15">
        <v>624.73769500000003</v>
      </c>
      <c r="M15">
        <f t="shared" si="2"/>
        <v>0.6328908887113015</v>
      </c>
      <c r="N15">
        <f t="shared" si="3"/>
        <v>1150.1340489747972</v>
      </c>
      <c r="Q15" s="7">
        <f t="shared" si="0"/>
        <v>0.33621666241496601</v>
      </c>
      <c r="R15" s="8">
        <f t="shared" si="1"/>
        <v>5.0432499362244902</v>
      </c>
      <c r="S15" t="s">
        <v>29</v>
      </c>
      <c r="T15" t="s">
        <v>29</v>
      </c>
      <c r="U15" t="s">
        <v>29</v>
      </c>
      <c r="V15" t="s">
        <v>29</v>
      </c>
      <c r="W15" t="s">
        <v>29</v>
      </c>
      <c r="X15" t="s">
        <v>29</v>
      </c>
      <c r="Y15" t="s">
        <v>29</v>
      </c>
      <c r="Z15" t="s">
        <v>29</v>
      </c>
      <c r="AA15" t="s">
        <v>29</v>
      </c>
      <c r="AB15" t="s">
        <v>29</v>
      </c>
      <c r="AC15" t="s">
        <v>29</v>
      </c>
      <c r="AD15" t="s">
        <v>29</v>
      </c>
      <c r="AE15" t="s">
        <v>29</v>
      </c>
      <c r="AF15" t="s">
        <v>29</v>
      </c>
      <c r="AG15" t="s">
        <v>29</v>
      </c>
      <c r="AH15" t="s">
        <v>29</v>
      </c>
      <c r="AI15" t="s">
        <v>29</v>
      </c>
      <c r="AJ15" t="s">
        <v>29</v>
      </c>
      <c r="AK15" t="s">
        <v>29</v>
      </c>
      <c r="AL15" t="s">
        <v>29</v>
      </c>
      <c r="AM15" t="s">
        <v>29</v>
      </c>
    </row>
    <row r="16" spans="1:39" x14ac:dyDescent="0.25">
      <c r="A16" s="3" t="s">
        <v>42</v>
      </c>
      <c r="B16" s="3"/>
      <c r="C16" t="s">
        <v>29</v>
      </c>
      <c r="G16">
        <v>593.63172299999997</v>
      </c>
      <c r="H16">
        <v>629.69617400000004</v>
      </c>
      <c r="I16" t="s">
        <v>29</v>
      </c>
      <c r="J16">
        <v>608.165479</v>
      </c>
      <c r="K16">
        <v>395.698014</v>
      </c>
      <c r="L16">
        <v>627.52919599999996</v>
      </c>
      <c r="M16">
        <f t="shared" si="2"/>
        <v>0.63056510600982463</v>
      </c>
      <c r="N16">
        <f t="shared" si="3"/>
        <v>1145.907472288045</v>
      </c>
      <c r="Q16" s="7">
        <f t="shared" si="0"/>
        <v>0.33647790306122449</v>
      </c>
      <c r="R16" s="8">
        <f t="shared" si="1"/>
        <v>5.0471685459183675</v>
      </c>
      <c r="S16" t="s">
        <v>29</v>
      </c>
      <c r="T16" t="s">
        <v>29</v>
      </c>
      <c r="U16" t="s">
        <v>29</v>
      </c>
      <c r="V16" t="s">
        <v>29</v>
      </c>
      <c r="W16" t="s">
        <v>29</v>
      </c>
      <c r="X16" t="s">
        <v>29</v>
      </c>
      <c r="Y16" t="s">
        <v>29</v>
      </c>
      <c r="Z16" t="s">
        <v>29</v>
      </c>
      <c r="AA16" t="s">
        <v>29</v>
      </c>
      <c r="AB16" t="s">
        <v>29</v>
      </c>
      <c r="AC16" t="s">
        <v>29</v>
      </c>
      <c r="AD16" t="s">
        <v>29</v>
      </c>
      <c r="AE16" t="s">
        <v>29</v>
      </c>
      <c r="AF16" t="s">
        <v>29</v>
      </c>
      <c r="AG16" t="s">
        <v>29</v>
      </c>
      <c r="AH16" t="s">
        <v>29</v>
      </c>
      <c r="AI16" t="s">
        <v>29</v>
      </c>
      <c r="AJ16" t="s">
        <v>29</v>
      </c>
      <c r="AK16" t="s">
        <v>29</v>
      </c>
      <c r="AL16" t="s">
        <v>29</v>
      </c>
      <c r="AM16" t="s">
        <v>29</v>
      </c>
    </row>
    <row r="17" spans="1:39" x14ac:dyDescent="0.25">
      <c r="A17" s="3" t="s">
        <v>43</v>
      </c>
      <c r="B17" s="3"/>
      <c r="C17" t="s">
        <v>29</v>
      </c>
      <c r="G17">
        <v>596.19489899999996</v>
      </c>
      <c r="H17">
        <v>630.80969500000003</v>
      </c>
      <c r="I17" t="s">
        <v>29</v>
      </c>
      <c r="J17">
        <v>609.76591499999995</v>
      </c>
      <c r="K17">
        <v>395.698014</v>
      </c>
      <c r="L17">
        <v>629.20409600000005</v>
      </c>
      <c r="M17">
        <f t="shared" si="2"/>
        <v>0.6288865830905207</v>
      </c>
      <c r="N17">
        <f t="shared" si="3"/>
        <v>1142.8571418189069</v>
      </c>
      <c r="Q17" s="7">
        <f t="shared" si="0"/>
        <v>0.33647790306122449</v>
      </c>
      <c r="R17" s="8">
        <f t="shared" si="1"/>
        <v>5.0471685459183675</v>
      </c>
      <c r="S17" t="s">
        <v>29</v>
      </c>
      <c r="T17" t="s">
        <v>29</v>
      </c>
      <c r="U17" t="s">
        <v>29</v>
      </c>
      <c r="V17" t="s">
        <v>29</v>
      </c>
      <c r="W17" t="s">
        <v>29</v>
      </c>
      <c r="X17" t="s">
        <v>29</v>
      </c>
      <c r="Y17" t="s">
        <v>29</v>
      </c>
      <c r="Z17" t="s">
        <v>29</v>
      </c>
      <c r="AA17" t="s">
        <v>29</v>
      </c>
      <c r="AB17" t="s">
        <v>29</v>
      </c>
      <c r="AC17" t="s">
        <v>29</v>
      </c>
      <c r="AD17" t="s">
        <v>29</v>
      </c>
      <c r="AE17" t="s">
        <v>29</v>
      </c>
      <c r="AF17" t="s">
        <v>29</v>
      </c>
      <c r="AG17" t="s">
        <v>29</v>
      </c>
      <c r="AH17" t="s">
        <v>29</v>
      </c>
      <c r="AI17" t="s">
        <v>29</v>
      </c>
      <c r="AJ17" t="s">
        <v>29</v>
      </c>
      <c r="AK17" t="s">
        <v>29</v>
      </c>
      <c r="AL17" t="s">
        <v>29</v>
      </c>
      <c r="AM17" t="s">
        <v>29</v>
      </c>
    </row>
    <row r="18" spans="1:39" x14ac:dyDescent="0.25">
      <c r="A18" s="3" t="s">
        <v>44</v>
      </c>
      <c r="B18" s="3"/>
      <c r="C18" t="s">
        <v>29</v>
      </c>
      <c r="G18">
        <v>599.78334700000005</v>
      </c>
      <c r="H18">
        <v>633.03673700000002</v>
      </c>
      <c r="I18" t="s">
        <v>29</v>
      </c>
      <c r="J18">
        <v>610.29939400000001</v>
      </c>
      <c r="K18">
        <v>396.31245200000001</v>
      </c>
      <c r="L18">
        <v>631.43729599999995</v>
      </c>
      <c r="M18">
        <f t="shared" si="2"/>
        <v>0.62763548258954927</v>
      </c>
      <c r="N18">
        <f t="shared" si="3"/>
        <v>1140.5835535740412</v>
      </c>
      <c r="Q18" s="7">
        <f t="shared" si="0"/>
        <v>0.33700038435374152</v>
      </c>
      <c r="R18" s="8">
        <f t="shared" si="1"/>
        <v>5.0550057653061229</v>
      </c>
      <c r="S18" t="s">
        <v>29</v>
      </c>
      <c r="T18" t="s">
        <v>29</v>
      </c>
      <c r="U18" t="s">
        <v>29</v>
      </c>
      <c r="V18" t="s">
        <v>29</v>
      </c>
      <c r="W18" t="s">
        <v>29</v>
      </c>
      <c r="X18" t="s">
        <v>29</v>
      </c>
      <c r="Y18" t="s">
        <v>29</v>
      </c>
      <c r="Z18" t="s">
        <v>29</v>
      </c>
      <c r="AA18" t="s">
        <v>29</v>
      </c>
      <c r="AB18" t="s">
        <v>29</v>
      </c>
      <c r="AC18" t="s">
        <v>29</v>
      </c>
      <c r="AD18" t="s">
        <v>29</v>
      </c>
      <c r="AE18" t="s">
        <v>29</v>
      </c>
      <c r="AF18" t="s">
        <v>29</v>
      </c>
      <c r="AG18" t="s">
        <v>29</v>
      </c>
      <c r="AH18" t="s">
        <v>29</v>
      </c>
      <c r="AI18" t="s">
        <v>29</v>
      </c>
      <c r="AJ18" t="s">
        <v>29</v>
      </c>
      <c r="AK18" t="s">
        <v>29</v>
      </c>
      <c r="AL18" t="s">
        <v>29</v>
      </c>
      <c r="AM18" t="s">
        <v>29</v>
      </c>
    </row>
    <row r="19" spans="1:39" x14ac:dyDescent="0.25">
      <c r="A19" s="3" t="s">
        <v>45</v>
      </c>
      <c r="B19" s="3"/>
      <c r="C19" t="s">
        <v>29</v>
      </c>
      <c r="G19">
        <v>602.34652400000004</v>
      </c>
      <c r="H19">
        <v>635.263779</v>
      </c>
      <c r="I19" t="s">
        <v>29</v>
      </c>
      <c r="J19">
        <v>611.89982899999995</v>
      </c>
      <c r="K19">
        <v>399.69186000000002</v>
      </c>
      <c r="L19">
        <v>633.11219600000004</v>
      </c>
      <c r="M19">
        <f t="shared" si="2"/>
        <v>0.6313128423765193</v>
      </c>
      <c r="N19">
        <f t="shared" si="3"/>
        <v>1147.2663116556703</v>
      </c>
      <c r="Q19" s="7">
        <f t="shared" si="0"/>
        <v>0.33987403061224492</v>
      </c>
      <c r="R19" s="8">
        <f t="shared" si="1"/>
        <v>5.0981104591836734</v>
      </c>
      <c r="S19" t="s">
        <v>29</v>
      </c>
      <c r="T19" t="s">
        <v>29</v>
      </c>
      <c r="U19" t="s">
        <v>29</v>
      </c>
      <c r="V19" t="s">
        <v>29</v>
      </c>
      <c r="W19" t="s">
        <v>29</v>
      </c>
      <c r="X19" t="s">
        <v>29</v>
      </c>
      <c r="Y19" t="s">
        <v>29</v>
      </c>
      <c r="Z19" t="s">
        <v>29</v>
      </c>
      <c r="AA19" t="s">
        <v>29</v>
      </c>
      <c r="AB19" t="s">
        <v>29</v>
      </c>
      <c r="AC19" t="s">
        <v>29</v>
      </c>
      <c r="AD19" t="s">
        <v>29</v>
      </c>
      <c r="AE19" t="s">
        <v>29</v>
      </c>
      <c r="AF19" t="s">
        <v>29</v>
      </c>
      <c r="AG19" t="s">
        <v>29</v>
      </c>
      <c r="AH19" t="s">
        <v>29</v>
      </c>
      <c r="AI19" t="s">
        <v>29</v>
      </c>
      <c r="AJ19" t="s">
        <v>29</v>
      </c>
      <c r="AK19" t="s">
        <v>29</v>
      </c>
      <c r="AL19" t="s">
        <v>29</v>
      </c>
      <c r="AM19" t="s">
        <v>29</v>
      </c>
    </row>
    <row r="20" spans="1:39" x14ac:dyDescent="0.25">
      <c r="A20" s="3" t="s">
        <v>46</v>
      </c>
      <c r="B20" s="3"/>
      <c r="C20" t="s">
        <v>29</v>
      </c>
      <c r="G20">
        <v>603.88442999999995</v>
      </c>
      <c r="H20">
        <v>636.37729999999999</v>
      </c>
      <c r="I20" t="s">
        <v>29</v>
      </c>
      <c r="J20">
        <v>611.89982899999995</v>
      </c>
      <c r="K20">
        <v>401.53517399999998</v>
      </c>
      <c r="L20">
        <v>633.67049499999996</v>
      </c>
      <c r="M20">
        <f t="shared" si="2"/>
        <v>0.63366556778061756</v>
      </c>
      <c r="N20">
        <f t="shared" si="3"/>
        <v>1151.5418505256505</v>
      </c>
      <c r="Q20" s="7">
        <f t="shared" si="0"/>
        <v>0.34144147448979589</v>
      </c>
      <c r="R20" s="8">
        <f t="shared" si="1"/>
        <v>5.1216221173469387</v>
      </c>
      <c r="S20" t="s">
        <v>29</v>
      </c>
      <c r="T20" t="s">
        <v>29</v>
      </c>
      <c r="U20" t="s">
        <v>29</v>
      </c>
      <c r="V20" t="s">
        <v>29</v>
      </c>
      <c r="W20" t="s">
        <v>29</v>
      </c>
      <c r="X20" t="s">
        <v>29</v>
      </c>
      <c r="Y20" t="s">
        <v>29</v>
      </c>
      <c r="Z20" t="s">
        <v>29</v>
      </c>
      <c r="AA20" t="s">
        <v>29</v>
      </c>
      <c r="AB20" t="s">
        <v>29</v>
      </c>
      <c r="AC20" t="s">
        <v>29</v>
      </c>
      <c r="AD20" t="s">
        <v>29</v>
      </c>
      <c r="AE20" t="s">
        <v>29</v>
      </c>
      <c r="AF20" t="s">
        <v>29</v>
      </c>
      <c r="AG20" t="s">
        <v>29</v>
      </c>
      <c r="AH20" t="s">
        <v>29</v>
      </c>
      <c r="AI20" t="s">
        <v>29</v>
      </c>
      <c r="AJ20" t="s">
        <v>29</v>
      </c>
      <c r="AK20" t="s">
        <v>29</v>
      </c>
      <c r="AL20" t="s">
        <v>29</v>
      </c>
      <c r="AM20" t="s">
        <v>29</v>
      </c>
    </row>
    <row r="21" spans="1:39" x14ac:dyDescent="0.25">
      <c r="A21" s="3" t="s">
        <v>47</v>
      </c>
      <c r="B21" s="3"/>
      <c r="C21" t="s">
        <v>29</v>
      </c>
      <c r="G21">
        <v>606.96024199999999</v>
      </c>
      <c r="H21">
        <v>638.60434299999997</v>
      </c>
      <c r="I21" t="s">
        <v>29</v>
      </c>
      <c r="J21">
        <v>617.76809200000002</v>
      </c>
      <c r="K21">
        <v>402.45683100000002</v>
      </c>
      <c r="L21">
        <v>637.57859599999995</v>
      </c>
      <c r="M21">
        <f t="shared" si="2"/>
        <v>0.63122701032454365</v>
      </c>
      <c r="N21">
        <f t="shared" si="3"/>
        <v>1147.1103315851221</v>
      </c>
      <c r="Q21" s="7">
        <f t="shared" si="0"/>
        <v>0.34222519642857147</v>
      </c>
      <c r="R21" s="8">
        <f t="shared" si="1"/>
        <v>5.1333779464285723</v>
      </c>
      <c r="S21" t="s">
        <v>29</v>
      </c>
      <c r="T21" t="s">
        <v>29</v>
      </c>
      <c r="U21" t="s">
        <v>29</v>
      </c>
      <c r="V21" t="s">
        <v>29</v>
      </c>
      <c r="W21" t="s">
        <v>29</v>
      </c>
      <c r="X21" t="s">
        <v>29</v>
      </c>
      <c r="Y21" t="s">
        <v>29</v>
      </c>
      <c r="Z21" t="s">
        <v>29</v>
      </c>
      <c r="AA21" t="s">
        <v>29</v>
      </c>
      <c r="AB21" t="s">
        <v>29</v>
      </c>
      <c r="AC21" t="s">
        <v>29</v>
      </c>
      <c r="AD21" t="s">
        <v>29</v>
      </c>
      <c r="AE21" t="s">
        <v>29</v>
      </c>
      <c r="AF21" t="s">
        <v>29</v>
      </c>
      <c r="AG21" t="s">
        <v>29</v>
      </c>
      <c r="AH21" t="s">
        <v>29</v>
      </c>
      <c r="AI21" t="s">
        <v>29</v>
      </c>
      <c r="AJ21" t="s">
        <v>29</v>
      </c>
      <c r="AK21" t="s">
        <v>29</v>
      </c>
      <c r="AL21" t="s">
        <v>29</v>
      </c>
      <c r="AM21" t="s">
        <v>29</v>
      </c>
    </row>
    <row r="22" spans="1:39" x14ac:dyDescent="0.25">
      <c r="A22" s="3" t="s">
        <v>48</v>
      </c>
      <c r="B22" s="3"/>
      <c r="C22" t="s">
        <v>29</v>
      </c>
      <c r="G22">
        <v>610.54868899999997</v>
      </c>
      <c r="H22">
        <v>641.38814600000001</v>
      </c>
      <c r="I22" t="s">
        <v>29</v>
      </c>
      <c r="J22">
        <v>620.43548499999997</v>
      </c>
      <c r="K22">
        <v>404.30014499999999</v>
      </c>
      <c r="L22">
        <v>640.37009499999999</v>
      </c>
      <c r="M22">
        <f t="shared" si="2"/>
        <v>0.63135388138323356</v>
      </c>
      <c r="N22">
        <f t="shared" si="3"/>
        <v>1147.3408906388727</v>
      </c>
      <c r="Q22" s="7">
        <f t="shared" si="0"/>
        <v>0.34379264030612244</v>
      </c>
      <c r="R22" s="8">
        <f t="shared" si="1"/>
        <v>5.1568896045918367</v>
      </c>
      <c r="S22" t="s">
        <v>29</v>
      </c>
      <c r="T22" t="s">
        <v>29</v>
      </c>
      <c r="U22" t="s">
        <v>29</v>
      </c>
      <c r="V22" t="s">
        <v>29</v>
      </c>
      <c r="W22" t="s">
        <v>29</v>
      </c>
      <c r="X22" t="s">
        <v>29</v>
      </c>
      <c r="Y22" t="s">
        <v>29</v>
      </c>
      <c r="Z22" t="s">
        <v>29</v>
      </c>
      <c r="AA22" t="s">
        <v>29</v>
      </c>
      <c r="AB22" t="s">
        <v>29</v>
      </c>
      <c r="AC22" t="s">
        <v>29</v>
      </c>
      <c r="AD22" t="s">
        <v>29</v>
      </c>
      <c r="AE22" t="s">
        <v>29</v>
      </c>
      <c r="AF22" t="s">
        <v>29</v>
      </c>
      <c r="AG22" t="s">
        <v>29</v>
      </c>
      <c r="AH22" t="s">
        <v>29</v>
      </c>
      <c r="AI22" t="s">
        <v>29</v>
      </c>
      <c r="AJ22" t="s">
        <v>29</v>
      </c>
      <c r="AK22" t="s">
        <v>29</v>
      </c>
      <c r="AL22" t="s">
        <v>29</v>
      </c>
      <c r="AM22" t="s">
        <v>29</v>
      </c>
    </row>
    <row r="23" spans="1:39" x14ac:dyDescent="0.25">
      <c r="A23" s="3" t="s">
        <v>49</v>
      </c>
      <c r="B23" s="3"/>
      <c r="C23" t="s">
        <v>29</v>
      </c>
      <c r="G23">
        <v>612.08659499999999</v>
      </c>
      <c r="H23">
        <v>641.94490599999995</v>
      </c>
      <c r="I23">
        <v>658.66819899999996</v>
      </c>
      <c r="J23">
        <v>622.56939899999998</v>
      </c>
      <c r="K23">
        <v>405.529021</v>
      </c>
      <c r="L23">
        <v>641.48669500000005</v>
      </c>
      <c r="M23">
        <f t="shared" si="2"/>
        <v>0.63217058773136359</v>
      </c>
      <c r="N23">
        <f t="shared" si="3"/>
        <v>1148.8250671308283</v>
      </c>
      <c r="Q23" s="7">
        <f t="shared" si="0"/>
        <v>0.34483760289115645</v>
      </c>
      <c r="R23" s="8">
        <f t="shared" si="1"/>
        <v>5.1725640433673465</v>
      </c>
      <c r="S23" t="s">
        <v>29</v>
      </c>
      <c r="T23" t="s">
        <v>29</v>
      </c>
      <c r="U23" t="s">
        <v>29</v>
      </c>
      <c r="V23" t="s">
        <v>29</v>
      </c>
      <c r="W23" t="s">
        <v>29</v>
      </c>
      <c r="X23" t="s">
        <v>29</v>
      </c>
      <c r="Y23" t="s">
        <v>29</v>
      </c>
      <c r="Z23" t="s">
        <v>29</v>
      </c>
      <c r="AA23" t="s">
        <v>29</v>
      </c>
      <c r="AB23" t="s">
        <v>29</v>
      </c>
      <c r="AC23" t="s">
        <v>29</v>
      </c>
      <c r="AD23" t="s">
        <v>29</v>
      </c>
      <c r="AE23" t="s">
        <v>29</v>
      </c>
      <c r="AF23" t="s">
        <v>29</v>
      </c>
      <c r="AG23" t="s">
        <v>29</v>
      </c>
      <c r="AH23" t="s">
        <v>29</v>
      </c>
      <c r="AI23" t="s">
        <v>29</v>
      </c>
      <c r="AJ23" t="s">
        <v>29</v>
      </c>
      <c r="AK23" t="s">
        <v>29</v>
      </c>
      <c r="AL23" t="s">
        <v>29</v>
      </c>
      <c r="AM23" t="s">
        <v>29</v>
      </c>
    </row>
    <row r="24" spans="1:39" x14ac:dyDescent="0.25">
      <c r="A24" s="3" t="s">
        <v>50</v>
      </c>
      <c r="B24" s="3"/>
      <c r="C24" t="s">
        <v>29</v>
      </c>
      <c r="G24">
        <v>613.31076800000005</v>
      </c>
      <c r="H24">
        <v>641.30296099999998</v>
      </c>
      <c r="I24">
        <v>658.66819899999996</v>
      </c>
      <c r="J24">
        <v>622.56939899999998</v>
      </c>
      <c r="K24">
        <v>405.93455</v>
      </c>
      <c r="L24">
        <v>641.48669500000005</v>
      </c>
      <c r="M24">
        <f t="shared" si="2"/>
        <v>0.63280275828635846</v>
      </c>
      <c r="N24">
        <f t="shared" si="3"/>
        <v>1149.973892138468</v>
      </c>
      <c r="Q24" s="7">
        <f t="shared" si="0"/>
        <v>0.34518244047619046</v>
      </c>
      <c r="R24" s="8">
        <f t="shared" si="1"/>
        <v>5.1777366071428572</v>
      </c>
      <c r="S24" t="s">
        <v>29</v>
      </c>
      <c r="T24" t="s">
        <v>29</v>
      </c>
      <c r="U24" t="s">
        <v>29</v>
      </c>
      <c r="V24" t="s">
        <v>29</v>
      </c>
      <c r="W24" t="s">
        <v>29</v>
      </c>
      <c r="X24" t="s">
        <v>29</v>
      </c>
      <c r="Y24" t="s">
        <v>29</v>
      </c>
      <c r="Z24" t="s">
        <v>29</v>
      </c>
      <c r="AA24" t="s">
        <v>29</v>
      </c>
      <c r="AB24" t="s">
        <v>29</v>
      </c>
      <c r="AC24" t="s">
        <v>29</v>
      </c>
      <c r="AD24" t="s">
        <v>29</v>
      </c>
      <c r="AE24" t="s">
        <v>29</v>
      </c>
      <c r="AF24" t="s">
        <v>29</v>
      </c>
      <c r="AG24" t="s">
        <v>29</v>
      </c>
      <c r="AH24" t="s">
        <v>29</v>
      </c>
      <c r="AI24" t="s">
        <v>29</v>
      </c>
      <c r="AJ24" t="s">
        <v>29</v>
      </c>
      <c r="AK24" t="s">
        <v>29</v>
      </c>
      <c r="AL24" t="s">
        <v>29</v>
      </c>
      <c r="AM24" t="s">
        <v>29</v>
      </c>
    </row>
    <row r="25" spans="1:39" x14ac:dyDescent="0.25">
      <c r="A25" s="3" t="s">
        <v>51</v>
      </c>
      <c r="B25" s="3"/>
      <c r="C25" t="s">
        <v>29</v>
      </c>
      <c r="G25">
        <v>616.37120100000004</v>
      </c>
      <c r="H25">
        <v>641.94490599999995</v>
      </c>
      <c r="I25">
        <v>661.30287199999998</v>
      </c>
      <c r="J25">
        <v>626.30481499999996</v>
      </c>
      <c r="K25">
        <v>408.36772400000001</v>
      </c>
      <c r="L25">
        <v>644.05264299999999</v>
      </c>
      <c r="M25">
        <f t="shared" si="2"/>
        <v>0.63405954224148731</v>
      </c>
      <c r="N25">
        <f t="shared" si="3"/>
        <v>1152.257808757875</v>
      </c>
      <c r="Q25" s="7">
        <f t="shared" si="0"/>
        <v>0.34725146598639456</v>
      </c>
      <c r="R25" s="8">
        <f t="shared" si="1"/>
        <v>5.2087719897959186</v>
      </c>
      <c r="S25" t="s">
        <v>29</v>
      </c>
      <c r="T25" t="s">
        <v>29</v>
      </c>
      <c r="U25" t="s">
        <v>29</v>
      </c>
      <c r="V25" t="s">
        <v>29</v>
      </c>
      <c r="W25" t="s">
        <v>29</v>
      </c>
      <c r="X25" t="s">
        <v>29</v>
      </c>
      <c r="Y25" t="s">
        <v>29</v>
      </c>
      <c r="Z25" t="s">
        <v>29</v>
      </c>
      <c r="AA25" t="s">
        <v>29</v>
      </c>
      <c r="AB25" t="s">
        <v>29</v>
      </c>
      <c r="AC25" t="s">
        <v>29</v>
      </c>
      <c r="AD25" t="s">
        <v>29</v>
      </c>
      <c r="AE25" t="s">
        <v>29</v>
      </c>
      <c r="AF25" t="s">
        <v>29</v>
      </c>
      <c r="AG25" t="s">
        <v>29</v>
      </c>
      <c r="AH25" t="s">
        <v>29</v>
      </c>
      <c r="AI25" t="s">
        <v>29</v>
      </c>
      <c r="AJ25" t="s">
        <v>29</v>
      </c>
      <c r="AK25" t="s">
        <v>29</v>
      </c>
      <c r="AL25" t="s">
        <v>29</v>
      </c>
      <c r="AM25" t="s">
        <v>29</v>
      </c>
    </row>
    <row r="26" spans="1:39" x14ac:dyDescent="0.25">
      <c r="A26" s="3" t="s">
        <v>52</v>
      </c>
      <c r="B26" s="3"/>
      <c r="C26" t="s">
        <v>29</v>
      </c>
      <c r="G26">
        <v>621.87998000000005</v>
      </c>
      <c r="H26">
        <v>648.36435500000005</v>
      </c>
      <c r="I26">
        <v>669.20689100000004</v>
      </c>
      <c r="J26">
        <v>635.02078700000004</v>
      </c>
      <c r="K26">
        <v>409.17878200000001</v>
      </c>
      <c r="L26">
        <v>651.75048200000003</v>
      </c>
      <c r="M26">
        <f t="shared" si="2"/>
        <v>0.62781508153913412</v>
      </c>
      <c r="N26">
        <f t="shared" si="3"/>
        <v>1140.9099334773737</v>
      </c>
      <c r="Q26" s="7">
        <f t="shared" si="0"/>
        <v>0.34794114115646257</v>
      </c>
      <c r="R26" s="8">
        <f t="shared" si="1"/>
        <v>5.2191171173469382</v>
      </c>
      <c r="S26" t="s">
        <v>29</v>
      </c>
      <c r="T26" t="s">
        <v>29</v>
      </c>
      <c r="U26" t="s">
        <v>29</v>
      </c>
      <c r="V26" t="s">
        <v>29</v>
      </c>
      <c r="W26" t="s">
        <v>29</v>
      </c>
      <c r="X26" t="s">
        <v>29</v>
      </c>
      <c r="Y26" t="s">
        <v>29</v>
      </c>
      <c r="Z26" t="s">
        <v>29</v>
      </c>
      <c r="AA26" t="s">
        <v>29</v>
      </c>
      <c r="AB26" t="s">
        <v>29</v>
      </c>
      <c r="AC26" t="s">
        <v>29</v>
      </c>
      <c r="AD26" t="s">
        <v>29</v>
      </c>
      <c r="AE26" t="s">
        <v>29</v>
      </c>
      <c r="AF26" t="s">
        <v>29</v>
      </c>
      <c r="AG26" t="s">
        <v>29</v>
      </c>
      <c r="AH26" t="s">
        <v>29</v>
      </c>
      <c r="AI26" t="s">
        <v>29</v>
      </c>
      <c r="AJ26" t="s">
        <v>29</v>
      </c>
      <c r="AK26" t="s">
        <v>29</v>
      </c>
      <c r="AL26" t="s">
        <v>29</v>
      </c>
      <c r="AM26" t="s">
        <v>29</v>
      </c>
    </row>
    <row r="27" spans="1:39" x14ac:dyDescent="0.25">
      <c r="A27" s="3" t="s">
        <v>53</v>
      </c>
      <c r="B27" s="3"/>
      <c r="C27" t="s">
        <v>29</v>
      </c>
      <c r="G27">
        <v>626.16458599999999</v>
      </c>
      <c r="H27">
        <v>656.06769399999996</v>
      </c>
      <c r="I27">
        <v>677.11090899999999</v>
      </c>
      <c r="J27">
        <v>643.11418900000001</v>
      </c>
      <c r="K27">
        <v>412.01748500000002</v>
      </c>
      <c r="L27">
        <v>660.08981000000006</v>
      </c>
      <c r="M27">
        <f t="shared" si="2"/>
        <v>0.62418398035867273</v>
      </c>
      <c r="N27">
        <f t="shared" si="3"/>
        <v>1134.3112398045591</v>
      </c>
      <c r="Q27" s="7">
        <f t="shared" si="0"/>
        <v>0.35035500425170069</v>
      </c>
      <c r="R27" s="8">
        <f t="shared" si="1"/>
        <v>5.2553250637755102</v>
      </c>
      <c r="S27" t="s">
        <v>29</v>
      </c>
      <c r="T27" t="s">
        <v>29</v>
      </c>
      <c r="U27" t="s">
        <v>29</v>
      </c>
      <c r="V27" t="s">
        <v>29</v>
      </c>
      <c r="W27" t="s">
        <v>29</v>
      </c>
      <c r="X27" t="s">
        <v>29</v>
      </c>
      <c r="Y27" t="s">
        <v>29</v>
      </c>
      <c r="Z27" t="s">
        <v>29</v>
      </c>
      <c r="AA27" t="s">
        <v>29</v>
      </c>
      <c r="AB27" t="s">
        <v>29</v>
      </c>
      <c r="AC27" t="s">
        <v>29</v>
      </c>
      <c r="AD27" t="s">
        <v>29</v>
      </c>
      <c r="AE27" t="s">
        <v>29</v>
      </c>
      <c r="AF27" t="s">
        <v>29</v>
      </c>
      <c r="AG27" t="s">
        <v>29</v>
      </c>
      <c r="AH27" t="s">
        <v>29</v>
      </c>
      <c r="AI27" t="s">
        <v>29</v>
      </c>
      <c r="AJ27" t="s">
        <v>29</v>
      </c>
      <c r="AK27" t="s">
        <v>29</v>
      </c>
      <c r="AL27" t="s">
        <v>29</v>
      </c>
      <c r="AM27" t="s">
        <v>29</v>
      </c>
    </row>
    <row r="28" spans="1:39" x14ac:dyDescent="0.25">
      <c r="A28" s="3" t="s">
        <v>54</v>
      </c>
      <c r="B28" s="3"/>
      <c r="C28" t="s">
        <v>29</v>
      </c>
      <c r="G28">
        <v>629.22501999999997</v>
      </c>
      <c r="H28">
        <v>665.696867</v>
      </c>
      <c r="I28">
        <v>685.01492800000005</v>
      </c>
      <c r="J28">
        <v>651.20759199999998</v>
      </c>
      <c r="K28">
        <v>414.85618899999997</v>
      </c>
      <c r="L28">
        <v>668.42913699999997</v>
      </c>
      <c r="M28">
        <f t="shared" si="2"/>
        <v>0.62064348490541632</v>
      </c>
      <c r="N28">
        <f t="shared" si="3"/>
        <v>1127.8772012622724</v>
      </c>
      <c r="Q28" s="7">
        <f t="shared" si="0"/>
        <v>0.35276886819727887</v>
      </c>
      <c r="R28" s="8">
        <f t="shared" si="1"/>
        <v>5.2915330229591833</v>
      </c>
      <c r="S28" t="s">
        <v>29</v>
      </c>
      <c r="T28" t="s">
        <v>29</v>
      </c>
      <c r="U28" t="s">
        <v>29</v>
      </c>
      <c r="V28" t="s">
        <v>29</v>
      </c>
      <c r="W28" t="s">
        <v>29</v>
      </c>
      <c r="X28" t="s">
        <v>29</v>
      </c>
      <c r="Y28" t="s">
        <v>29</v>
      </c>
      <c r="Z28" t="s">
        <v>29</v>
      </c>
      <c r="AA28" t="s">
        <v>29</v>
      </c>
      <c r="AB28" t="s">
        <v>29</v>
      </c>
      <c r="AC28" t="s">
        <v>29</v>
      </c>
      <c r="AD28" t="s">
        <v>29</v>
      </c>
      <c r="AE28" t="s">
        <v>29</v>
      </c>
      <c r="AF28" t="s">
        <v>29</v>
      </c>
      <c r="AG28" t="s">
        <v>29</v>
      </c>
      <c r="AH28" t="s">
        <v>29</v>
      </c>
      <c r="AI28" t="s">
        <v>29</v>
      </c>
      <c r="AJ28" t="s">
        <v>29</v>
      </c>
      <c r="AK28" t="s">
        <v>29</v>
      </c>
      <c r="AL28" t="s">
        <v>29</v>
      </c>
      <c r="AM28" t="s">
        <v>29</v>
      </c>
    </row>
    <row r="29" spans="1:39" x14ac:dyDescent="0.25">
      <c r="A29" s="3" t="s">
        <v>55</v>
      </c>
      <c r="B29" s="3"/>
      <c r="C29" t="s">
        <v>29</v>
      </c>
      <c r="G29">
        <v>632.89753900000005</v>
      </c>
      <c r="H29">
        <v>672.11631699999998</v>
      </c>
      <c r="I29">
        <v>691.60161000000005</v>
      </c>
      <c r="J29">
        <v>658.05585499999995</v>
      </c>
      <c r="K29">
        <v>419.72253699999999</v>
      </c>
      <c r="L29">
        <v>674.20251699999994</v>
      </c>
      <c r="M29">
        <f t="shared" si="2"/>
        <v>0.62254667761793603</v>
      </c>
      <c r="N29">
        <f t="shared" si="3"/>
        <v>1131.3358175569178</v>
      </c>
      <c r="Q29" s="7">
        <f t="shared" si="0"/>
        <v>0.35690691921768708</v>
      </c>
      <c r="R29" s="8">
        <f t="shared" si="1"/>
        <v>5.353603788265306</v>
      </c>
      <c r="S29" t="s">
        <v>29</v>
      </c>
      <c r="T29" t="s">
        <v>29</v>
      </c>
      <c r="U29" t="s">
        <v>29</v>
      </c>
      <c r="V29" t="s">
        <v>29</v>
      </c>
      <c r="W29" t="s">
        <v>29</v>
      </c>
      <c r="X29" t="s">
        <v>29</v>
      </c>
      <c r="Y29" t="s">
        <v>29</v>
      </c>
      <c r="Z29" t="s">
        <v>29</v>
      </c>
      <c r="AA29" t="s">
        <v>29</v>
      </c>
      <c r="AB29" t="s">
        <v>29</v>
      </c>
      <c r="AC29" t="s">
        <v>29</v>
      </c>
      <c r="AD29" t="s">
        <v>29</v>
      </c>
      <c r="AE29" t="s">
        <v>29</v>
      </c>
      <c r="AF29" t="s">
        <v>29</v>
      </c>
      <c r="AG29" t="s">
        <v>29</v>
      </c>
      <c r="AH29" t="s">
        <v>29</v>
      </c>
      <c r="AI29" t="s">
        <v>29</v>
      </c>
      <c r="AJ29" t="s">
        <v>29</v>
      </c>
      <c r="AK29" t="s">
        <v>29</v>
      </c>
      <c r="AL29" t="s">
        <v>29</v>
      </c>
      <c r="AM29" t="s">
        <v>29</v>
      </c>
    </row>
    <row r="30" spans="1:39" x14ac:dyDescent="0.25">
      <c r="A30" s="3" t="s">
        <v>56</v>
      </c>
      <c r="B30" s="3"/>
      <c r="C30" t="s">
        <v>29</v>
      </c>
      <c r="G30">
        <v>635.34588599999995</v>
      </c>
      <c r="H30">
        <v>672.11631699999998</v>
      </c>
      <c r="I30">
        <v>692.91894600000001</v>
      </c>
      <c r="J30">
        <v>661.16870200000005</v>
      </c>
      <c r="K30">
        <v>423.372298</v>
      </c>
      <c r="L30">
        <v>675.48549000000003</v>
      </c>
      <c r="M30">
        <f t="shared" si="2"/>
        <v>0.62676742027426824</v>
      </c>
      <c r="N30">
        <f t="shared" si="3"/>
        <v>1139.0060493892843</v>
      </c>
      <c r="Q30" s="7">
        <f t="shared" si="0"/>
        <v>0.36001045748299321</v>
      </c>
      <c r="R30" s="8">
        <f t="shared" si="1"/>
        <v>5.4001568622448985</v>
      </c>
      <c r="S30" t="s">
        <v>29</v>
      </c>
      <c r="T30" t="s">
        <v>29</v>
      </c>
      <c r="U30" t="s">
        <v>29</v>
      </c>
      <c r="V30" t="s">
        <v>29</v>
      </c>
      <c r="W30" t="s">
        <v>29</v>
      </c>
      <c r="X30" t="s">
        <v>29</v>
      </c>
      <c r="Y30" t="s">
        <v>29</v>
      </c>
      <c r="Z30" t="s">
        <v>29</v>
      </c>
      <c r="AA30" t="s">
        <v>29</v>
      </c>
      <c r="AB30" t="s">
        <v>29</v>
      </c>
      <c r="AC30" t="s">
        <v>29</v>
      </c>
      <c r="AD30" t="s">
        <v>29</v>
      </c>
      <c r="AE30" t="s">
        <v>29</v>
      </c>
      <c r="AF30" t="s">
        <v>29</v>
      </c>
      <c r="AG30" t="s">
        <v>29</v>
      </c>
      <c r="AH30" t="s">
        <v>29</v>
      </c>
      <c r="AI30" t="s">
        <v>29</v>
      </c>
      <c r="AJ30" t="s">
        <v>29</v>
      </c>
      <c r="AK30" t="s">
        <v>29</v>
      </c>
      <c r="AL30" t="s">
        <v>29</v>
      </c>
      <c r="AM30" t="s">
        <v>29</v>
      </c>
    </row>
    <row r="31" spans="1:39" x14ac:dyDescent="0.25">
      <c r="A31" s="3" t="s">
        <v>57</v>
      </c>
      <c r="B31" s="3"/>
      <c r="C31" t="s">
        <v>29</v>
      </c>
      <c r="G31">
        <v>639.01840500000003</v>
      </c>
      <c r="H31">
        <v>675.967986</v>
      </c>
      <c r="I31">
        <v>696.87095499999998</v>
      </c>
      <c r="J31">
        <v>664.28154800000004</v>
      </c>
      <c r="K31">
        <v>427.02205900000001</v>
      </c>
      <c r="L31">
        <v>678.69292399999995</v>
      </c>
      <c r="M31">
        <f t="shared" si="2"/>
        <v>0.62918301325917469</v>
      </c>
      <c r="N31">
        <f t="shared" si="3"/>
        <v>1143.395835669922</v>
      </c>
      <c r="Q31" s="7">
        <f t="shared" si="0"/>
        <v>0.36311399574829933</v>
      </c>
      <c r="R31" s="8">
        <f t="shared" si="1"/>
        <v>5.4467099362244902</v>
      </c>
      <c r="S31" t="s">
        <v>29</v>
      </c>
      <c r="T31" t="s">
        <v>29</v>
      </c>
      <c r="U31" t="s">
        <v>29</v>
      </c>
      <c r="V31" t="s">
        <v>29</v>
      </c>
      <c r="W31" t="s">
        <v>29</v>
      </c>
      <c r="X31" t="s">
        <v>29</v>
      </c>
      <c r="Y31" t="s">
        <v>29</v>
      </c>
      <c r="Z31" t="s">
        <v>29</v>
      </c>
      <c r="AA31" t="s">
        <v>29</v>
      </c>
      <c r="AB31" t="s">
        <v>29</v>
      </c>
      <c r="AC31" t="s">
        <v>29</v>
      </c>
      <c r="AD31" t="s">
        <v>29</v>
      </c>
      <c r="AE31" t="s">
        <v>29</v>
      </c>
      <c r="AF31" t="s">
        <v>29</v>
      </c>
      <c r="AG31" t="s">
        <v>29</v>
      </c>
      <c r="AH31" t="s">
        <v>29</v>
      </c>
      <c r="AI31" t="s">
        <v>29</v>
      </c>
      <c r="AJ31" t="s">
        <v>29</v>
      </c>
      <c r="AK31" t="s">
        <v>29</v>
      </c>
      <c r="AL31" t="s">
        <v>29</v>
      </c>
      <c r="AM31" t="s">
        <v>29</v>
      </c>
    </row>
    <row r="32" spans="1:39" x14ac:dyDescent="0.25">
      <c r="A32" s="3" t="s">
        <v>58</v>
      </c>
      <c r="B32" s="3"/>
      <c r="C32" t="s">
        <v>29</v>
      </c>
      <c r="G32">
        <v>642.690924</v>
      </c>
      <c r="H32">
        <v>677.893821</v>
      </c>
      <c r="I32">
        <v>700.16429600000004</v>
      </c>
      <c r="J32">
        <v>668.01696500000003</v>
      </c>
      <c r="K32">
        <v>433.51052299999998</v>
      </c>
      <c r="L32">
        <v>681.258871</v>
      </c>
      <c r="M32">
        <f t="shared" si="2"/>
        <v>0.63633743567061751</v>
      </c>
      <c r="N32">
        <f t="shared" si="3"/>
        <v>1156.3973576746137</v>
      </c>
      <c r="Q32" s="7">
        <f t="shared" si="0"/>
        <v>0.36863139710884352</v>
      </c>
      <c r="R32" s="8">
        <f t="shared" si="1"/>
        <v>5.529470956632653</v>
      </c>
      <c r="S32" t="s">
        <v>29</v>
      </c>
      <c r="T32" t="s">
        <v>29</v>
      </c>
      <c r="U32" t="s">
        <v>29</v>
      </c>
      <c r="V32" t="s">
        <v>29</v>
      </c>
      <c r="W32" t="s">
        <v>29</v>
      </c>
      <c r="X32" t="s">
        <v>29</v>
      </c>
      <c r="Y32" t="s">
        <v>29</v>
      </c>
      <c r="Z32" t="s">
        <v>29</v>
      </c>
      <c r="AA32" t="s">
        <v>29</v>
      </c>
      <c r="AB32" t="s">
        <v>29</v>
      </c>
      <c r="AC32" t="s">
        <v>29</v>
      </c>
      <c r="AD32" t="s">
        <v>29</v>
      </c>
      <c r="AE32" t="s">
        <v>29</v>
      </c>
      <c r="AF32" t="s">
        <v>29</v>
      </c>
      <c r="AG32" t="s">
        <v>29</v>
      </c>
      <c r="AH32" t="s">
        <v>29</v>
      </c>
      <c r="AI32" t="s">
        <v>29</v>
      </c>
      <c r="AJ32" t="s">
        <v>29</v>
      </c>
      <c r="AK32" t="s">
        <v>29</v>
      </c>
      <c r="AL32" t="s">
        <v>29</v>
      </c>
      <c r="AM32" t="s">
        <v>29</v>
      </c>
    </row>
    <row r="33" spans="1:39" x14ac:dyDescent="0.25">
      <c r="A33" s="3" t="s">
        <v>59</v>
      </c>
      <c r="B33" s="3"/>
      <c r="C33" t="s">
        <v>29</v>
      </c>
      <c r="G33">
        <v>647.58761700000002</v>
      </c>
      <c r="H33">
        <v>683.67132500000002</v>
      </c>
      <c r="I33">
        <v>705.43364099999997</v>
      </c>
      <c r="J33">
        <v>673.62008900000001</v>
      </c>
      <c r="K33">
        <v>435.13263899999998</v>
      </c>
      <c r="L33">
        <v>687.03225099999997</v>
      </c>
      <c r="M33">
        <f t="shared" si="2"/>
        <v>0.63335111032509595</v>
      </c>
      <c r="N33">
        <f t="shared" si="3"/>
        <v>1150.9703962149622</v>
      </c>
      <c r="Q33" s="7">
        <f t="shared" si="0"/>
        <v>0.3700107474489796</v>
      </c>
      <c r="R33" s="8">
        <f t="shared" si="1"/>
        <v>5.5501612117346939</v>
      </c>
      <c r="S33" t="s">
        <v>29</v>
      </c>
      <c r="T33" t="s">
        <v>29</v>
      </c>
      <c r="U33" t="s">
        <v>29</v>
      </c>
      <c r="V33" t="s">
        <v>29</v>
      </c>
      <c r="W33" t="s">
        <v>29</v>
      </c>
      <c r="X33" t="s">
        <v>29</v>
      </c>
      <c r="Y33" t="s">
        <v>29</v>
      </c>
      <c r="Z33" t="s">
        <v>29</v>
      </c>
      <c r="AA33" t="s">
        <v>29</v>
      </c>
      <c r="AB33" t="s">
        <v>29</v>
      </c>
      <c r="AC33" t="s">
        <v>29</v>
      </c>
      <c r="AD33" t="s">
        <v>29</v>
      </c>
      <c r="AE33" t="s">
        <v>29</v>
      </c>
      <c r="AF33" t="s">
        <v>29</v>
      </c>
      <c r="AG33" t="s">
        <v>29</v>
      </c>
      <c r="AH33" t="s">
        <v>29</v>
      </c>
      <c r="AI33" t="s">
        <v>29</v>
      </c>
      <c r="AJ33" t="s">
        <v>29</v>
      </c>
      <c r="AK33" t="s">
        <v>29</v>
      </c>
      <c r="AL33" t="s">
        <v>29</v>
      </c>
      <c r="AM33" t="s">
        <v>29</v>
      </c>
    </row>
    <row r="34" spans="1:39" x14ac:dyDescent="0.25">
      <c r="A34" s="3" t="s">
        <v>60</v>
      </c>
      <c r="B34" s="3"/>
      <c r="C34" t="s">
        <v>29</v>
      </c>
      <c r="G34">
        <v>650.03596400000004</v>
      </c>
      <c r="H34">
        <v>686.88104999999996</v>
      </c>
      <c r="I34">
        <v>709.38565100000005</v>
      </c>
      <c r="J34">
        <v>677.35550599999999</v>
      </c>
      <c r="K34">
        <v>440.810046</v>
      </c>
      <c r="L34">
        <v>690.88117199999999</v>
      </c>
      <c r="M34">
        <f t="shared" si="2"/>
        <v>0.63804032280098089</v>
      </c>
      <c r="N34">
        <f t="shared" si="3"/>
        <v>1159.4919645098928</v>
      </c>
      <c r="Q34" s="7">
        <f t="shared" si="0"/>
        <v>0.3748384744897959</v>
      </c>
      <c r="R34" s="8">
        <f t="shared" si="1"/>
        <v>5.622577117346939</v>
      </c>
      <c r="S34" t="s">
        <v>29</v>
      </c>
      <c r="T34" t="s">
        <v>29</v>
      </c>
      <c r="U34" t="s">
        <v>29</v>
      </c>
      <c r="V34" t="s">
        <v>29</v>
      </c>
      <c r="W34" t="s">
        <v>29</v>
      </c>
      <c r="X34" t="s">
        <v>29</v>
      </c>
      <c r="Y34" t="s">
        <v>29</v>
      </c>
      <c r="Z34" t="s">
        <v>29</v>
      </c>
      <c r="AA34" t="s">
        <v>29</v>
      </c>
      <c r="AB34" t="s">
        <v>29</v>
      </c>
      <c r="AC34" t="s">
        <v>29</v>
      </c>
      <c r="AD34" t="s">
        <v>29</v>
      </c>
      <c r="AE34" t="s">
        <v>29</v>
      </c>
      <c r="AF34" t="s">
        <v>29</v>
      </c>
      <c r="AG34" t="s">
        <v>29</v>
      </c>
      <c r="AH34" t="s">
        <v>29</v>
      </c>
      <c r="AI34" t="s">
        <v>29</v>
      </c>
      <c r="AJ34" t="s">
        <v>29</v>
      </c>
      <c r="AK34" t="s">
        <v>29</v>
      </c>
      <c r="AL34" t="s">
        <v>29</v>
      </c>
      <c r="AM34" t="s">
        <v>29</v>
      </c>
    </row>
    <row r="35" spans="1:39" x14ac:dyDescent="0.25">
      <c r="A35" s="3" t="s">
        <v>61</v>
      </c>
      <c r="B35" s="3"/>
      <c r="C35" t="s">
        <v>29</v>
      </c>
      <c r="G35">
        <v>654.32056899999998</v>
      </c>
      <c r="H35">
        <v>691.37466300000006</v>
      </c>
      <c r="I35">
        <v>714.65499699999998</v>
      </c>
      <c r="J35">
        <v>681.71349199999997</v>
      </c>
      <c r="K35">
        <v>443.64874900000001</v>
      </c>
      <c r="L35">
        <v>695.371578</v>
      </c>
      <c r="M35">
        <f t="shared" si="2"/>
        <v>0.6380024191900463</v>
      </c>
      <c r="N35">
        <f t="shared" si="3"/>
        <v>1159.4230833894776</v>
      </c>
      <c r="Q35" s="7">
        <f t="shared" si="0"/>
        <v>0.37725233758503401</v>
      </c>
      <c r="R35" s="8">
        <f t="shared" si="1"/>
        <v>5.6587850637755102</v>
      </c>
      <c r="S35" t="s">
        <v>29</v>
      </c>
      <c r="T35" t="s">
        <v>29</v>
      </c>
      <c r="U35" t="s">
        <v>29</v>
      </c>
      <c r="V35" t="s">
        <v>29</v>
      </c>
      <c r="W35" t="s">
        <v>29</v>
      </c>
      <c r="X35" t="s">
        <v>29</v>
      </c>
      <c r="Y35" t="s">
        <v>29</v>
      </c>
      <c r="Z35" t="s">
        <v>29</v>
      </c>
      <c r="AA35" t="s">
        <v>29</v>
      </c>
      <c r="AB35" t="s">
        <v>29</v>
      </c>
      <c r="AC35" t="s">
        <v>29</v>
      </c>
      <c r="AD35" t="s">
        <v>29</v>
      </c>
      <c r="AE35" t="s">
        <v>29</v>
      </c>
      <c r="AF35" t="s">
        <v>29</v>
      </c>
      <c r="AG35" t="s">
        <v>29</v>
      </c>
      <c r="AH35" t="s">
        <v>29</v>
      </c>
      <c r="AI35" t="s">
        <v>29</v>
      </c>
      <c r="AJ35" t="s">
        <v>29</v>
      </c>
      <c r="AK35" t="s">
        <v>29</v>
      </c>
      <c r="AL35" t="s">
        <v>29</v>
      </c>
      <c r="AM35" t="s">
        <v>29</v>
      </c>
    </row>
    <row r="36" spans="1:39" x14ac:dyDescent="0.25">
      <c r="A36" s="3" t="s">
        <v>62</v>
      </c>
      <c r="B36" s="3"/>
      <c r="C36" t="s">
        <v>29</v>
      </c>
      <c r="G36">
        <v>655.54474300000004</v>
      </c>
      <c r="H36">
        <v>688.164939</v>
      </c>
      <c r="I36">
        <v>712.67899199999999</v>
      </c>
      <c r="J36">
        <v>678.60064499999999</v>
      </c>
      <c r="K36">
        <v>446.89298100000002</v>
      </c>
      <c r="L36">
        <v>692.80563099999995</v>
      </c>
      <c r="M36">
        <f t="shared" si="2"/>
        <v>0.64504813616331602</v>
      </c>
      <c r="N36">
        <f t="shared" si="3"/>
        <v>1172.2270581897747</v>
      </c>
      <c r="Q36" s="7">
        <f t="shared" si="0"/>
        <v>0.38001103826530613</v>
      </c>
      <c r="R36" s="8">
        <f t="shared" si="1"/>
        <v>5.700165573979592</v>
      </c>
      <c r="S36" t="s">
        <v>29</v>
      </c>
      <c r="T36" t="s">
        <v>29</v>
      </c>
      <c r="U36" t="s">
        <v>29</v>
      </c>
      <c r="V36" t="s">
        <v>29</v>
      </c>
      <c r="W36" t="s">
        <v>29</v>
      </c>
      <c r="X36" t="s">
        <v>29</v>
      </c>
      <c r="Y36" t="s">
        <v>29</v>
      </c>
      <c r="Z36" t="s">
        <v>29</v>
      </c>
      <c r="AA36" t="s">
        <v>29</v>
      </c>
      <c r="AB36" t="s">
        <v>29</v>
      </c>
      <c r="AC36" t="s">
        <v>29</v>
      </c>
      <c r="AD36" t="s">
        <v>29</v>
      </c>
      <c r="AE36" t="s">
        <v>29</v>
      </c>
      <c r="AF36" t="s">
        <v>29</v>
      </c>
      <c r="AG36" t="s">
        <v>29</v>
      </c>
      <c r="AH36" t="s">
        <v>29</v>
      </c>
      <c r="AI36" t="s">
        <v>29</v>
      </c>
      <c r="AJ36" t="s">
        <v>29</v>
      </c>
      <c r="AK36" t="s">
        <v>29</v>
      </c>
      <c r="AL36" t="s">
        <v>29</v>
      </c>
      <c r="AM36" t="s">
        <v>29</v>
      </c>
    </row>
    <row r="37" spans="1:39" x14ac:dyDescent="0.25">
      <c r="A37" s="3" t="s">
        <v>63</v>
      </c>
      <c r="B37" s="3"/>
      <c r="C37" t="s">
        <v>29</v>
      </c>
      <c r="G37">
        <v>657.38100199999997</v>
      </c>
      <c r="H37">
        <v>688.164939</v>
      </c>
      <c r="I37">
        <v>713.33766000000003</v>
      </c>
      <c r="J37">
        <v>679.22321399999998</v>
      </c>
      <c r="K37">
        <v>449.32615500000003</v>
      </c>
      <c r="L37">
        <v>693.44711700000005</v>
      </c>
      <c r="M37">
        <f t="shared" si="2"/>
        <v>0.64796023227247768</v>
      </c>
      <c r="N37">
        <f t="shared" si="3"/>
        <v>1177.5191250353787</v>
      </c>
      <c r="Q37" s="7">
        <f t="shared" si="0"/>
        <v>0.38208006377551024</v>
      </c>
      <c r="R37" s="8">
        <f t="shared" si="1"/>
        <v>5.7312009566326534</v>
      </c>
      <c r="S37" t="s">
        <v>29</v>
      </c>
      <c r="T37" t="s">
        <v>29</v>
      </c>
      <c r="U37" t="s">
        <v>29</v>
      </c>
      <c r="V37" t="s">
        <v>29</v>
      </c>
      <c r="W37" t="s">
        <v>29</v>
      </c>
      <c r="X37" t="s">
        <v>29</v>
      </c>
      <c r="Y37" t="s">
        <v>29</v>
      </c>
      <c r="Z37" t="s">
        <v>29</v>
      </c>
      <c r="AA37" t="s">
        <v>29</v>
      </c>
      <c r="AB37" t="s">
        <v>29</v>
      </c>
      <c r="AC37" t="s">
        <v>29</v>
      </c>
      <c r="AD37" t="s">
        <v>29</v>
      </c>
      <c r="AE37" t="s">
        <v>29</v>
      </c>
      <c r="AF37" t="s">
        <v>29</v>
      </c>
      <c r="AG37" t="s">
        <v>29</v>
      </c>
      <c r="AH37" t="s">
        <v>29</v>
      </c>
      <c r="AI37" t="s">
        <v>29</v>
      </c>
      <c r="AJ37" t="s">
        <v>29</v>
      </c>
      <c r="AK37" t="s">
        <v>29</v>
      </c>
      <c r="AL37" t="s">
        <v>29</v>
      </c>
      <c r="AM37" t="s">
        <v>29</v>
      </c>
    </row>
    <row r="38" spans="1:39" x14ac:dyDescent="0.25">
      <c r="A38" s="3" t="s">
        <v>64</v>
      </c>
      <c r="B38" s="3"/>
      <c r="C38" t="s">
        <v>29</v>
      </c>
      <c r="G38">
        <v>661.66560900000002</v>
      </c>
      <c r="H38">
        <v>691.37466300000006</v>
      </c>
      <c r="I38">
        <v>716.63100199999997</v>
      </c>
      <c r="J38">
        <v>682.33605999999997</v>
      </c>
      <c r="K38">
        <v>456.22014799999999</v>
      </c>
      <c r="L38">
        <v>696.01306499999998</v>
      </c>
      <c r="M38">
        <f t="shared" si="2"/>
        <v>0.65547641408139368</v>
      </c>
      <c r="N38">
        <f t="shared" si="3"/>
        <v>1191.1780617824718</v>
      </c>
      <c r="Q38" s="7">
        <f t="shared" si="0"/>
        <v>0.38794230272108843</v>
      </c>
      <c r="R38" s="8">
        <f t="shared" si="1"/>
        <v>5.8191345408163269</v>
      </c>
      <c r="S38" t="s">
        <v>29</v>
      </c>
      <c r="T38" t="s">
        <v>29</v>
      </c>
      <c r="U38" t="s">
        <v>29</v>
      </c>
      <c r="V38" t="s">
        <v>29</v>
      </c>
      <c r="W38" t="s">
        <v>29</v>
      </c>
      <c r="X38" t="s">
        <v>29</v>
      </c>
      <c r="Y38" t="s">
        <v>29</v>
      </c>
      <c r="Z38" t="s">
        <v>29</v>
      </c>
      <c r="AA38" t="s">
        <v>29</v>
      </c>
      <c r="AB38" t="s">
        <v>29</v>
      </c>
      <c r="AC38" t="s">
        <v>29</v>
      </c>
      <c r="AD38" t="s">
        <v>29</v>
      </c>
      <c r="AE38" t="s">
        <v>29</v>
      </c>
      <c r="AF38" t="s">
        <v>29</v>
      </c>
      <c r="AG38" t="s">
        <v>29</v>
      </c>
      <c r="AH38" t="s">
        <v>29</v>
      </c>
      <c r="AI38" t="s">
        <v>29</v>
      </c>
      <c r="AJ38" t="s">
        <v>29</v>
      </c>
      <c r="AK38" t="s">
        <v>29</v>
      </c>
      <c r="AL38" t="s">
        <v>29</v>
      </c>
      <c r="AM38" t="s">
        <v>29</v>
      </c>
    </row>
    <row r="39" spans="1:39" x14ac:dyDescent="0.25">
      <c r="A39" s="3" t="s">
        <v>65</v>
      </c>
      <c r="B39" s="3"/>
      <c r="C39" t="s">
        <v>29</v>
      </c>
      <c r="G39">
        <v>664.72604200000001</v>
      </c>
      <c r="H39">
        <v>695.22633299999995</v>
      </c>
      <c r="I39">
        <v>720.58300999999994</v>
      </c>
      <c r="J39">
        <v>686.69404699999996</v>
      </c>
      <c r="K39">
        <v>457.031206</v>
      </c>
      <c r="L39">
        <v>699.861985</v>
      </c>
      <c r="M39">
        <f t="shared" si="2"/>
        <v>0.65303047714471874</v>
      </c>
      <c r="N39">
        <f t="shared" si="3"/>
        <v>1186.7331323282917</v>
      </c>
      <c r="Q39" s="7">
        <f t="shared" si="0"/>
        <v>0.38863197789115644</v>
      </c>
      <c r="R39" s="8">
        <f t="shared" si="1"/>
        <v>5.8294796683673464</v>
      </c>
      <c r="S39" t="s">
        <v>29</v>
      </c>
      <c r="T39" t="s">
        <v>29</v>
      </c>
      <c r="U39" t="s">
        <v>29</v>
      </c>
      <c r="V39" t="s">
        <v>29</v>
      </c>
      <c r="W39" t="s">
        <v>29</v>
      </c>
      <c r="X39" t="s">
        <v>29</v>
      </c>
      <c r="Y39" t="s">
        <v>29</v>
      </c>
      <c r="Z39" t="s">
        <v>29</v>
      </c>
      <c r="AA39" t="s">
        <v>29</v>
      </c>
      <c r="AB39" t="s">
        <v>29</v>
      </c>
      <c r="AC39" t="s">
        <v>29</v>
      </c>
      <c r="AD39" t="s">
        <v>29</v>
      </c>
      <c r="AE39" t="s">
        <v>29</v>
      </c>
      <c r="AF39" t="s">
        <v>29</v>
      </c>
      <c r="AG39" t="s">
        <v>29</v>
      </c>
      <c r="AH39" t="s">
        <v>29</v>
      </c>
      <c r="AI39" t="s">
        <v>29</v>
      </c>
      <c r="AJ39" t="s">
        <v>29</v>
      </c>
      <c r="AK39" t="s">
        <v>29</v>
      </c>
      <c r="AL39" t="s">
        <v>29</v>
      </c>
      <c r="AM39" t="s">
        <v>29</v>
      </c>
    </row>
    <row r="40" spans="1:39" x14ac:dyDescent="0.25">
      <c r="A40" s="3" t="s">
        <v>66</v>
      </c>
      <c r="B40" s="3"/>
      <c r="C40" t="s">
        <v>29</v>
      </c>
      <c r="G40">
        <v>666.56230200000005</v>
      </c>
      <c r="H40">
        <v>695.22633299999995</v>
      </c>
      <c r="I40">
        <v>721.90034700000001</v>
      </c>
      <c r="J40">
        <v>686.07147699999996</v>
      </c>
      <c r="K40">
        <v>458.653322</v>
      </c>
      <c r="L40">
        <v>701.14495799999997</v>
      </c>
      <c r="M40">
        <f t="shared" si="2"/>
        <v>0.65414906969922193</v>
      </c>
      <c r="N40">
        <f t="shared" si="3"/>
        <v>1188.7659177685807</v>
      </c>
      <c r="Q40" s="7">
        <f t="shared" si="0"/>
        <v>0.39001132823129253</v>
      </c>
      <c r="R40" s="8">
        <f t="shared" si="1"/>
        <v>5.8501699234693882</v>
      </c>
      <c r="S40" t="s">
        <v>29</v>
      </c>
      <c r="T40" t="s">
        <v>29</v>
      </c>
      <c r="U40" t="s">
        <v>29</v>
      </c>
      <c r="V40" t="s">
        <v>29</v>
      </c>
      <c r="W40" t="s">
        <v>29</v>
      </c>
      <c r="X40" t="s">
        <v>29</v>
      </c>
      <c r="Y40" t="s">
        <v>29</v>
      </c>
      <c r="Z40" t="s">
        <v>29</v>
      </c>
      <c r="AA40" t="s">
        <v>29</v>
      </c>
      <c r="AB40" t="s">
        <v>29</v>
      </c>
      <c r="AC40" t="s">
        <v>29</v>
      </c>
      <c r="AD40" t="s">
        <v>29</v>
      </c>
      <c r="AE40" t="s">
        <v>29</v>
      </c>
      <c r="AF40" t="s">
        <v>29</v>
      </c>
      <c r="AG40" t="s">
        <v>29</v>
      </c>
      <c r="AH40" t="s">
        <v>29</v>
      </c>
      <c r="AI40" t="s">
        <v>29</v>
      </c>
      <c r="AJ40" t="s">
        <v>29</v>
      </c>
      <c r="AK40" t="s">
        <v>29</v>
      </c>
      <c r="AL40" t="s">
        <v>29</v>
      </c>
      <c r="AM40" t="s">
        <v>29</v>
      </c>
    </row>
    <row r="41" spans="1:39" x14ac:dyDescent="0.25">
      <c r="A41" s="3" t="s">
        <v>67</v>
      </c>
      <c r="B41" s="3"/>
      <c r="C41" t="s">
        <v>29</v>
      </c>
      <c r="G41">
        <v>668.39856199999997</v>
      </c>
      <c r="H41">
        <v>698.43605700000001</v>
      </c>
      <c r="I41">
        <v>725.19368799999995</v>
      </c>
      <c r="J41">
        <v>689.18432399999995</v>
      </c>
      <c r="K41">
        <v>464.73625800000002</v>
      </c>
      <c r="L41">
        <v>703.71090500000003</v>
      </c>
      <c r="M41">
        <f t="shared" si="2"/>
        <v>0.66040792418869787</v>
      </c>
      <c r="N41">
        <f t="shared" si="3"/>
        <v>1200.1399504562414</v>
      </c>
      <c r="Q41" s="7">
        <f t="shared" si="0"/>
        <v>0.39518389285714289</v>
      </c>
      <c r="R41" s="8">
        <f t="shared" si="1"/>
        <v>5.9277583928571431</v>
      </c>
      <c r="S41" t="s">
        <v>29</v>
      </c>
      <c r="T41" t="s">
        <v>29</v>
      </c>
      <c r="U41" t="s">
        <v>29</v>
      </c>
      <c r="V41" t="s">
        <v>29</v>
      </c>
      <c r="W41" t="s">
        <v>29</v>
      </c>
      <c r="X41" t="s">
        <v>29</v>
      </c>
      <c r="Y41" t="s">
        <v>29</v>
      </c>
      <c r="Z41" t="s">
        <v>29</v>
      </c>
      <c r="AA41" t="s">
        <v>29</v>
      </c>
      <c r="AB41" t="s">
        <v>29</v>
      </c>
      <c r="AC41" t="s">
        <v>29</v>
      </c>
      <c r="AD41" t="s">
        <v>29</v>
      </c>
      <c r="AE41" t="s">
        <v>29</v>
      </c>
      <c r="AF41" t="s">
        <v>29</v>
      </c>
      <c r="AG41" t="s">
        <v>29</v>
      </c>
      <c r="AH41" t="s">
        <v>29</v>
      </c>
      <c r="AI41" t="s">
        <v>29</v>
      </c>
      <c r="AJ41" t="s">
        <v>29</v>
      </c>
      <c r="AK41" t="s">
        <v>29</v>
      </c>
      <c r="AL41" t="s">
        <v>29</v>
      </c>
      <c r="AM41" t="s">
        <v>29</v>
      </c>
    </row>
    <row r="42" spans="1:39" x14ac:dyDescent="0.25">
      <c r="A42" s="3" t="s">
        <v>68</v>
      </c>
      <c r="B42" s="3"/>
      <c r="C42" t="s">
        <v>29</v>
      </c>
      <c r="G42">
        <v>672.68316800000002</v>
      </c>
      <c r="H42">
        <v>701.64578300000005</v>
      </c>
      <c r="I42">
        <v>729.14569600000004</v>
      </c>
      <c r="J42">
        <v>691.05203300000005</v>
      </c>
      <c r="K42">
        <v>478.92977400000001</v>
      </c>
      <c r="L42">
        <v>705.63536599999998</v>
      </c>
      <c r="M42">
        <f t="shared" si="2"/>
        <v>0.67872132984899181</v>
      </c>
      <c r="N42">
        <f t="shared" si="3"/>
        <v>1233.4203654192065</v>
      </c>
      <c r="Q42" s="7">
        <f t="shared" si="0"/>
        <v>0.40725320918367347</v>
      </c>
      <c r="R42" s="8">
        <f t="shared" si="1"/>
        <v>6.1087981377551017</v>
      </c>
      <c r="S42" t="s">
        <v>29</v>
      </c>
      <c r="T42" t="s">
        <v>29</v>
      </c>
      <c r="U42" t="s">
        <v>29</v>
      </c>
      <c r="V42" t="s">
        <v>29</v>
      </c>
      <c r="W42" t="s">
        <v>29</v>
      </c>
      <c r="X42" t="s">
        <v>29</v>
      </c>
      <c r="Y42" t="s">
        <v>29</v>
      </c>
      <c r="Z42" t="s">
        <v>29</v>
      </c>
      <c r="AA42" t="s">
        <v>29</v>
      </c>
      <c r="AB42" t="s">
        <v>29</v>
      </c>
      <c r="AC42" t="s">
        <v>29</v>
      </c>
      <c r="AD42" t="s">
        <v>29</v>
      </c>
      <c r="AE42" t="s">
        <v>29</v>
      </c>
      <c r="AF42" t="s">
        <v>29</v>
      </c>
      <c r="AG42" t="s">
        <v>29</v>
      </c>
      <c r="AH42" t="s">
        <v>29</v>
      </c>
      <c r="AI42" t="s">
        <v>29</v>
      </c>
      <c r="AJ42" t="s">
        <v>29</v>
      </c>
      <c r="AK42" t="s">
        <v>29</v>
      </c>
      <c r="AL42" t="s">
        <v>29</v>
      </c>
      <c r="AM42" t="s">
        <v>29</v>
      </c>
    </row>
    <row r="43" spans="1:39" x14ac:dyDescent="0.25">
      <c r="A43" s="3" t="s">
        <v>69</v>
      </c>
      <c r="B43" s="3"/>
      <c r="C43" t="s">
        <v>29</v>
      </c>
      <c r="G43">
        <v>672.07108100000005</v>
      </c>
      <c r="H43">
        <v>695.86827900000003</v>
      </c>
      <c r="I43">
        <v>723.21768399999996</v>
      </c>
      <c r="J43">
        <v>684.20376999999996</v>
      </c>
      <c r="K43">
        <v>480.14636100000001</v>
      </c>
      <c r="L43">
        <v>699.22049800000002</v>
      </c>
      <c r="M43">
        <f t="shared" si="2"/>
        <v>0.6866880510130583</v>
      </c>
      <c r="N43">
        <f t="shared" si="3"/>
        <v>1247.8980541218175</v>
      </c>
      <c r="Q43" s="7">
        <f t="shared" si="0"/>
        <v>0.40828772193877549</v>
      </c>
      <c r="R43" s="8">
        <f t="shared" si="1"/>
        <v>6.1243158290816329</v>
      </c>
      <c r="S43" t="s">
        <v>29</v>
      </c>
      <c r="T43" t="s">
        <v>29</v>
      </c>
      <c r="U43" t="s">
        <v>29</v>
      </c>
      <c r="V43" t="s">
        <v>29</v>
      </c>
      <c r="W43" t="s">
        <v>29</v>
      </c>
      <c r="X43" t="s">
        <v>29</v>
      </c>
      <c r="Y43" t="s">
        <v>29</v>
      </c>
      <c r="Z43" t="s">
        <v>29</v>
      </c>
      <c r="AA43" t="s">
        <v>29</v>
      </c>
      <c r="AB43" t="s">
        <v>29</v>
      </c>
      <c r="AC43" t="s">
        <v>29</v>
      </c>
      <c r="AD43" t="s">
        <v>29</v>
      </c>
      <c r="AE43" t="s">
        <v>29</v>
      </c>
      <c r="AF43" t="s">
        <v>29</v>
      </c>
      <c r="AG43" t="s">
        <v>29</v>
      </c>
      <c r="AH43" t="s">
        <v>29</v>
      </c>
      <c r="AI43" t="s">
        <v>29</v>
      </c>
      <c r="AJ43" t="s">
        <v>29</v>
      </c>
      <c r="AK43" t="s">
        <v>29</v>
      </c>
      <c r="AL43" t="s">
        <v>29</v>
      </c>
      <c r="AM43" t="s">
        <v>29</v>
      </c>
    </row>
    <row r="44" spans="1:39" x14ac:dyDescent="0.25">
      <c r="A44" s="3" t="s">
        <v>70</v>
      </c>
      <c r="B44" s="3"/>
      <c r="C44" t="s">
        <v>29</v>
      </c>
      <c r="G44">
        <v>673.295254</v>
      </c>
      <c r="H44">
        <v>692.65855399999998</v>
      </c>
      <c r="I44">
        <v>721.24167799999998</v>
      </c>
      <c r="J44">
        <v>680.46835299999998</v>
      </c>
      <c r="K44">
        <v>482.57953500000002</v>
      </c>
      <c r="L44">
        <v>696.65455199999997</v>
      </c>
      <c r="M44">
        <f t="shared" si="2"/>
        <v>0.69270994299051114</v>
      </c>
      <c r="N44">
        <f t="shared" si="3"/>
        <v>1258.8414617866356</v>
      </c>
      <c r="Q44" s="7">
        <f t="shared" si="0"/>
        <v>0.4103567474489796</v>
      </c>
      <c r="R44" s="8">
        <f t="shared" si="1"/>
        <v>6.1553512117346942</v>
      </c>
      <c r="S44" t="s">
        <v>29</v>
      </c>
      <c r="T44" t="s">
        <v>29</v>
      </c>
      <c r="U44" t="s">
        <v>29</v>
      </c>
      <c r="V44" t="s">
        <v>29</v>
      </c>
      <c r="W44" t="s">
        <v>29</v>
      </c>
      <c r="X44" t="s">
        <v>29</v>
      </c>
      <c r="Y44" t="s">
        <v>29</v>
      </c>
      <c r="Z44" t="s">
        <v>29</v>
      </c>
      <c r="AA44" t="s">
        <v>29</v>
      </c>
      <c r="AB44" t="s">
        <v>29</v>
      </c>
      <c r="AC44" t="s">
        <v>29</v>
      </c>
      <c r="AD44" t="s">
        <v>29</v>
      </c>
      <c r="AE44" t="s">
        <v>29</v>
      </c>
      <c r="AF44" t="s">
        <v>29</v>
      </c>
      <c r="AG44" t="s">
        <v>29</v>
      </c>
      <c r="AH44" t="s">
        <v>29</v>
      </c>
      <c r="AI44" t="s">
        <v>29</v>
      </c>
      <c r="AJ44" t="s">
        <v>29</v>
      </c>
      <c r="AK44" t="s">
        <v>29</v>
      </c>
      <c r="AL44" t="s">
        <v>29</v>
      </c>
      <c r="AM44" t="s">
        <v>29</v>
      </c>
    </row>
    <row r="45" spans="1:39" x14ac:dyDescent="0.25">
      <c r="A45" s="3" t="s">
        <v>71</v>
      </c>
      <c r="B45">
        <v>536.80555600000002</v>
      </c>
      <c r="C45">
        <v>1000</v>
      </c>
      <c r="D45">
        <f>B45/C45</f>
        <v>0.53680555600000002</v>
      </c>
      <c r="E45">
        <f>D45*1000/$D$45</f>
        <v>1000</v>
      </c>
      <c r="G45">
        <v>676.35568699999999</v>
      </c>
      <c r="H45">
        <v>693.30049799999995</v>
      </c>
      <c r="I45">
        <v>722.55901500000004</v>
      </c>
      <c r="J45">
        <v>683.58119999999997</v>
      </c>
      <c r="K45">
        <v>484.60718000000003</v>
      </c>
      <c r="L45">
        <v>697.93752500000005</v>
      </c>
      <c r="M45">
        <f t="shared" si="2"/>
        <v>0.69434177507506845</v>
      </c>
      <c r="N45">
        <f t="shared" si="3"/>
        <v>1261.8069423712595</v>
      </c>
      <c r="Q45" s="7">
        <f t="shared" si="0"/>
        <v>0.41208093537414969</v>
      </c>
      <c r="R45" s="8">
        <f t="shared" si="1"/>
        <v>6.1812140306122458</v>
      </c>
      <c r="S45">
        <v>667.20516999999995</v>
      </c>
      <c r="T45">
        <v>727.50642700000003</v>
      </c>
      <c r="U45">
        <v>666.66666699999996</v>
      </c>
      <c r="V45">
        <v>683.30605600000001</v>
      </c>
      <c r="W45">
        <v>668.26156300000002</v>
      </c>
      <c r="X45">
        <v>661.85897399999999</v>
      </c>
      <c r="Y45">
        <v>653.41812400000003</v>
      </c>
      <c r="Z45">
        <v>681.66939400000001</v>
      </c>
      <c r="AA45">
        <v>682.48772499999995</v>
      </c>
      <c r="AB45">
        <v>726.02739699999995</v>
      </c>
      <c r="AC45">
        <v>697.19471899999996</v>
      </c>
      <c r="AD45">
        <v>701.63934400000005</v>
      </c>
      <c r="AE45">
        <v>689.93506500000001</v>
      </c>
      <c r="AF45">
        <v>698.26875500000006</v>
      </c>
      <c r="AG45">
        <v>689.68318399999998</v>
      </c>
      <c r="AH45">
        <v>713.45029199999999</v>
      </c>
      <c r="AI45">
        <v>674.49392699999999</v>
      </c>
      <c r="AJ45">
        <v>677.52443000000005</v>
      </c>
      <c r="AK45">
        <v>697.75187300000005</v>
      </c>
      <c r="AL45">
        <v>674.856675</v>
      </c>
      <c r="AM45">
        <v>724.19627700000001</v>
      </c>
    </row>
    <row r="46" spans="1:39" x14ac:dyDescent="0.25">
      <c r="A46" s="3" t="s">
        <v>72</v>
      </c>
      <c r="B46">
        <v>541.66666699999996</v>
      </c>
      <c r="C46">
        <v>1002</v>
      </c>
      <c r="D46">
        <f t="shared" ref="D46:D109" si="4">B46/C46</f>
        <v>0.540585496007984</v>
      </c>
      <c r="E46">
        <f t="shared" ref="E46:E109" si="5">D46*1000/$D$45</f>
        <v>1007.0415441228854</v>
      </c>
      <c r="G46">
        <v>679.06110999999999</v>
      </c>
      <c r="H46">
        <v>693.30049799999995</v>
      </c>
      <c r="I46">
        <v>724.00413300000002</v>
      </c>
      <c r="J46">
        <v>687.68268699999999</v>
      </c>
      <c r="K46">
        <v>486.06100099999998</v>
      </c>
      <c r="L46">
        <v>700.72927500000003</v>
      </c>
      <c r="M46">
        <f t="shared" si="2"/>
        <v>0.69365019893025015</v>
      </c>
      <c r="N46">
        <f t="shared" si="3"/>
        <v>1260.5501613276363</v>
      </c>
      <c r="Q46" s="7">
        <f t="shared" si="0"/>
        <v>0.41331717772108839</v>
      </c>
      <c r="R46" s="8">
        <f t="shared" si="1"/>
        <v>6.1997576658163256</v>
      </c>
      <c r="S46">
        <v>669.62843299999997</v>
      </c>
      <c r="T46">
        <v>729.22022300000003</v>
      </c>
      <c r="U46">
        <v>669.08797400000003</v>
      </c>
      <c r="V46">
        <v>684.94271700000002</v>
      </c>
      <c r="W46">
        <v>669.05901100000005</v>
      </c>
      <c r="X46">
        <v>665.86538499999995</v>
      </c>
      <c r="Y46">
        <v>656.59777399999996</v>
      </c>
      <c r="Z46">
        <v>684.12438599999996</v>
      </c>
      <c r="AA46">
        <v>684.94271700000002</v>
      </c>
      <c r="AB46">
        <v>727.73972600000002</v>
      </c>
      <c r="AC46">
        <v>699.66996700000004</v>
      </c>
      <c r="AD46">
        <v>702.45901600000002</v>
      </c>
      <c r="AE46">
        <v>690.74675300000001</v>
      </c>
      <c r="AF46">
        <v>700.74196199999994</v>
      </c>
      <c r="AG46">
        <v>690.49553200000003</v>
      </c>
      <c r="AH46">
        <v>715.12113599999998</v>
      </c>
      <c r="AI46">
        <v>676.92307700000003</v>
      </c>
      <c r="AJ46">
        <v>679.96742700000004</v>
      </c>
      <c r="AK46">
        <v>700.24979199999996</v>
      </c>
      <c r="AL46">
        <v>677.31367699999998</v>
      </c>
      <c r="AM46">
        <v>722.50423000000001</v>
      </c>
    </row>
    <row r="47" spans="1:39" x14ac:dyDescent="0.25">
      <c r="A47" s="3" t="s">
        <v>73</v>
      </c>
      <c r="B47">
        <v>542.36111100000005</v>
      </c>
      <c r="C47">
        <v>1005</v>
      </c>
      <c r="D47">
        <f t="shared" si="4"/>
        <v>0.53966279701492548</v>
      </c>
      <c r="E47">
        <f t="shared" si="5"/>
        <v>1005.3226740725564</v>
      </c>
      <c r="G47">
        <v>681.09017800000004</v>
      </c>
      <c r="H47">
        <v>695.38040000000001</v>
      </c>
      <c r="I47">
        <v>724.72669199999996</v>
      </c>
      <c r="J47">
        <v>690.417012</v>
      </c>
      <c r="K47">
        <v>487.030216</v>
      </c>
      <c r="L47">
        <v>702.12514999999996</v>
      </c>
      <c r="M47">
        <f t="shared" si="2"/>
        <v>0.69365157479403783</v>
      </c>
      <c r="N47">
        <f t="shared" si="3"/>
        <v>1260.5526616445427</v>
      </c>
      <c r="Q47" s="7">
        <f t="shared" si="0"/>
        <v>0.41414134013605441</v>
      </c>
      <c r="R47" s="8">
        <f t="shared" si="1"/>
        <v>6.2121201020408163</v>
      </c>
      <c r="S47">
        <v>671.24394199999995</v>
      </c>
      <c r="T47">
        <v>731.79091700000004</v>
      </c>
      <c r="U47">
        <v>671.50928199999998</v>
      </c>
      <c r="V47">
        <v>687.39770899999996</v>
      </c>
      <c r="W47">
        <v>668.26156300000002</v>
      </c>
      <c r="X47">
        <v>667.46794899999998</v>
      </c>
      <c r="Y47">
        <v>658.18759899999998</v>
      </c>
      <c r="Z47">
        <v>685.76104699999996</v>
      </c>
      <c r="AA47">
        <v>687.39770899999996</v>
      </c>
      <c r="AB47">
        <v>730.30821900000001</v>
      </c>
      <c r="AC47">
        <v>701.32013199999994</v>
      </c>
      <c r="AD47">
        <v>702.45901600000002</v>
      </c>
      <c r="AE47">
        <v>691.55844200000001</v>
      </c>
      <c r="AF47">
        <v>701.56636400000002</v>
      </c>
      <c r="AG47">
        <v>690.49553200000003</v>
      </c>
      <c r="AH47">
        <v>716.79197999999997</v>
      </c>
      <c r="AI47">
        <v>678.54250999999999</v>
      </c>
      <c r="AJ47">
        <v>682.41042300000004</v>
      </c>
      <c r="AK47">
        <v>701.91507100000001</v>
      </c>
      <c r="AL47">
        <v>678.95167900000001</v>
      </c>
      <c r="AM47">
        <v>724.19627700000001</v>
      </c>
    </row>
    <row r="48" spans="1:39" x14ac:dyDescent="0.25">
      <c r="A48" s="3" t="s">
        <v>74</v>
      </c>
      <c r="B48">
        <v>545.13888899999995</v>
      </c>
      <c r="C48">
        <v>1011</v>
      </c>
      <c r="D48">
        <f t="shared" si="4"/>
        <v>0.53920760534124623</v>
      </c>
      <c r="E48">
        <f t="shared" si="5"/>
        <v>1004.4747102827047</v>
      </c>
      <c r="G48">
        <v>685.14831100000004</v>
      </c>
      <c r="H48">
        <v>699.54020300000002</v>
      </c>
      <c r="I48">
        <v>731.22972300000004</v>
      </c>
      <c r="J48">
        <v>693.83491800000002</v>
      </c>
      <c r="K48">
        <v>491.39168000000001</v>
      </c>
      <c r="L48">
        <v>706.31277499999999</v>
      </c>
      <c r="M48">
        <f t="shared" si="2"/>
        <v>0.69571399158113767</v>
      </c>
      <c r="N48">
        <f t="shared" si="3"/>
        <v>1264.3006311797824</v>
      </c>
      <c r="Q48" s="7">
        <f t="shared" si="0"/>
        <v>0.41785006802721086</v>
      </c>
      <c r="R48" s="8">
        <f t="shared" si="1"/>
        <v>6.2677510204081628</v>
      </c>
      <c r="S48">
        <v>676.09046799999999</v>
      </c>
      <c r="T48">
        <v>736.07540700000004</v>
      </c>
      <c r="U48">
        <v>675.54479400000002</v>
      </c>
      <c r="V48">
        <v>691.48936200000003</v>
      </c>
      <c r="W48">
        <v>673.04625199999998</v>
      </c>
      <c r="X48">
        <v>672.27564099999995</v>
      </c>
      <c r="Y48">
        <v>662.95707500000003</v>
      </c>
      <c r="Z48">
        <v>689.85270000000003</v>
      </c>
      <c r="AA48">
        <v>691.48936200000003</v>
      </c>
      <c r="AB48">
        <v>734.58904099999995</v>
      </c>
      <c r="AC48">
        <v>705.44554500000004</v>
      </c>
      <c r="AD48">
        <v>705.73770500000001</v>
      </c>
      <c r="AE48">
        <v>694.80519500000003</v>
      </c>
      <c r="AF48">
        <v>703.21516899999995</v>
      </c>
      <c r="AG48">
        <v>694.55727100000001</v>
      </c>
      <c r="AH48">
        <v>718.46282399999996</v>
      </c>
      <c r="AI48">
        <v>684.21052599999996</v>
      </c>
      <c r="AJ48">
        <v>686.48208499999998</v>
      </c>
      <c r="AK48">
        <v>706.07826799999998</v>
      </c>
      <c r="AL48">
        <v>683.86568399999999</v>
      </c>
      <c r="AM48">
        <v>725.04230099999995</v>
      </c>
    </row>
    <row r="49" spans="1:39" x14ac:dyDescent="0.25">
      <c r="A49" s="3" t="s">
        <v>75</v>
      </c>
      <c r="B49">
        <v>547.22222199999999</v>
      </c>
      <c r="C49">
        <v>1019</v>
      </c>
      <c r="D49">
        <f t="shared" si="4"/>
        <v>0.53701886359175666</v>
      </c>
      <c r="E49">
        <f t="shared" si="5"/>
        <v>1000.3973647242889</v>
      </c>
      <c r="G49">
        <v>689.88280099999997</v>
      </c>
      <c r="H49">
        <v>705.08660699999996</v>
      </c>
      <c r="I49">
        <v>738.45531300000005</v>
      </c>
      <c r="J49">
        <v>699.98714800000005</v>
      </c>
      <c r="K49">
        <v>505.44528800000001</v>
      </c>
      <c r="L49">
        <v>710.50040000000001</v>
      </c>
      <c r="M49">
        <f t="shared" si="2"/>
        <v>0.71139338978556521</v>
      </c>
      <c r="N49">
        <f t="shared" si="3"/>
        <v>1292.7943416502653</v>
      </c>
      <c r="Q49" s="7">
        <f t="shared" si="0"/>
        <v>0.42980041496598642</v>
      </c>
      <c r="R49" s="8">
        <f t="shared" si="1"/>
        <v>6.4470062244897965</v>
      </c>
      <c r="S49">
        <v>680.93699500000002</v>
      </c>
      <c r="T49">
        <v>742.93059100000005</v>
      </c>
      <c r="U49">
        <v>681.19451200000003</v>
      </c>
      <c r="V49">
        <v>696.39934500000004</v>
      </c>
      <c r="W49">
        <v>677.03349300000002</v>
      </c>
      <c r="X49">
        <v>677.08333300000004</v>
      </c>
      <c r="Y49">
        <v>668.52146300000004</v>
      </c>
      <c r="Z49">
        <v>694.76268400000004</v>
      </c>
      <c r="AA49">
        <v>696.39934500000004</v>
      </c>
      <c r="AB49">
        <v>741.438356</v>
      </c>
      <c r="AC49">
        <v>710.39603999999997</v>
      </c>
      <c r="AD49">
        <v>710.65573800000004</v>
      </c>
      <c r="AE49">
        <v>698.86363600000004</v>
      </c>
      <c r="AF49">
        <v>708.98598500000003</v>
      </c>
      <c r="AG49">
        <v>698.61900900000001</v>
      </c>
      <c r="AH49">
        <v>724.31077700000003</v>
      </c>
      <c r="AI49">
        <v>687.44939299999999</v>
      </c>
      <c r="AJ49">
        <v>691.36807799999997</v>
      </c>
      <c r="AK49">
        <v>709.40882599999998</v>
      </c>
      <c r="AL49">
        <v>688.77968899999996</v>
      </c>
      <c r="AM49">
        <v>731.81049099999996</v>
      </c>
    </row>
    <row r="50" spans="1:39" x14ac:dyDescent="0.25">
      <c r="A50" s="3" t="s">
        <v>76</v>
      </c>
      <c r="B50">
        <v>550.69444399999998</v>
      </c>
      <c r="C50">
        <v>1036</v>
      </c>
      <c r="D50">
        <f t="shared" si="4"/>
        <v>0.53155834362934362</v>
      </c>
      <c r="E50">
        <f t="shared" si="5"/>
        <v>990.22511538487811</v>
      </c>
      <c r="G50">
        <v>700.02813600000002</v>
      </c>
      <c r="H50">
        <v>715.48611400000004</v>
      </c>
      <c r="I50">
        <v>750.73881700000004</v>
      </c>
      <c r="J50">
        <v>710.24086699999998</v>
      </c>
      <c r="K50">
        <v>528.22182599999996</v>
      </c>
      <c r="L50">
        <v>718.17771300000004</v>
      </c>
      <c r="M50">
        <f t="shared" si="2"/>
        <v>0.73550294925400994</v>
      </c>
      <c r="N50">
        <f t="shared" si="3"/>
        <v>1336.6079369240156</v>
      </c>
      <c r="Q50" s="7">
        <f t="shared" si="0"/>
        <v>0.44916821938775509</v>
      </c>
      <c r="R50" s="8">
        <f t="shared" si="1"/>
        <v>6.7375232908163261</v>
      </c>
      <c r="S50">
        <v>690.63004799999999</v>
      </c>
      <c r="T50">
        <v>754.92716399999995</v>
      </c>
      <c r="U50">
        <v>690.87974199999996</v>
      </c>
      <c r="V50">
        <v>706.21931300000006</v>
      </c>
      <c r="W50">
        <v>684.21052599999996</v>
      </c>
      <c r="X50">
        <v>686.69871799999999</v>
      </c>
      <c r="Y50">
        <v>678.06041300000004</v>
      </c>
      <c r="Z50">
        <v>704.58265100000006</v>
      </c>
      <c r="AA50">
        <v>706.21931300000006</v>
      </c>
      <c r="AB50">
        <v>753.42465800000002</v>
      </c>
      <c r="AC50">
        <v>721.12211200000002</v>
      </c>
      <c r="AD50">
        <v>717.21311500000002</v>
      </c>
      <c r="AE50">
        <v>705.35714299999995</v>
      </c>
      <c r="AF50">
        <v>715.58120399999996</v>
      </c>
      <c r="AG50">
        <v>705.11779000000001</v>
      </c>
      <c r="AH50">
        <v>730.99415199999999</v>
      </c>
      <c r="AI50">
        <v>697.97570900000005</v>
      </c>
      <c r="AJ50">
        <v>701.14006500000005</v>
      </c>
      <c r="AK50">
        <v>717.73522100000002</v>
      </c>
      <c r="AL50">
        <v>699.42669899999999</v>
      </c>
      <c r="AM50">
        <v>738.57867999999996</v>
      </c>
    </row>
    <row r="51" spans="1:39" x14ac:dyDescent="0.25">
      <c r="A51" s="3" t="s">
        <v>77</v>
      </c>
      <c r="B51">
        <v>554.16666699999996</v>
      </c>
      <c r="C51">
        <v>1049</v>
      </c>
      <c r="D51">
        <f t="shared" si="4"/>
        <v>0.52828090276453765</v>
      </c>
      <c r="E51">
        <f t="shared" si="5"/>
        <v>984.11966280866454</v>
      </c>
      <c r="G51">
        <v>707.46804899999995</v>
      </c>
      <c r="H51">
        <v>724.49902099999997</v>
      </c>
      <c r="I51">
        <v>757.96440700000005</v>
      </c>
      <c r="J51">
        <v>717.76026000000002</v>
      </c>
      <c r="K51">
        <v>531.61407599999995</v>
      </c>
      <c r="L51">
        <v>726.55296299999998</v>
      </c>
      <c r="M51">
        <f t="shared" si="2"/>
        <v>0.73169349389880611</v>
      </c>
      <c r="N51">
        <f t="shared" si="3"/>
        <v>1329.6851254406795</v>
      </c>
      <c r="Q51" s="7">
        <f t="shared" si="0"/>
        <v>0.4520527857142857</v>
      </c>
      <c r="R51" s="8">
        <f t="shared" si="1"/>
        <v>6.7807917857142854</v>
      </c>
      <c r="S51">
        <v>698.70759299999997</v>
      </c>
      <c r="T51">
        <v>764.35304199999996</v>
      </c>
      <c r="U51">
        <v>698.14366399999994</v>
      </c>
      <c r="V51">
        <v>714.40261899999996</v>
      </c>
      <c r="W51">
        <v>690.59011199999998</v>
      </c>
      <c r="X51">
        <v>694.71153800000002</v>
      </c>
      <c r="Y51">
        <v>686.00953900000002</v>
      </c>
      <c r="Z51">
        <v>712.76595699999996</v>
      </c>
      <c r="AA51">
        <v>715.22094900000002</v>
      </c>
      <c r="AB51">
        <v>763.69862999999998</v>
      </c>
      <c r="AC51">
        <v>729.37293699999998</v>
      </c>
      <c r="AD51">
        <v>725.40983600000004</v>
      </c>
      <c r="AE51">
        <v>713.47402599999998</v>
      </c>
      <c r="AF51">
        <v>723.00082399999997</v>
      </c>
      <c r="AG51">
        <v>713.24126699999999</v>
      </c>
      <c r="AH51">
        <v>739.34837100000004</v>
      </c>
      <c r="AI51">
        <v>705.26315799999998</v>
      </c>
      <c r="AJ51">
        <v>709.28338799999995</v>
      </c>
      <c r="AK51">
        <v>726.06161499999996</v>
      </c>
      <c r="AL51">
        <v>707.61670800000002</v>
      </c>
      <c r="AM51">
        <v>747.03891699999997</v>
      </c>
    </row>
    <row r="52" spans="1:39" x14ac:dyDescent="0.25">
      <c r="A52" s="3" t="s">
        <v>78</v>
      </c>
      <c r="B52">
        <v>543.75</v>
      </c>
      <c r="C52">
        <v>1053</v>
      </c>
      <c r="D52">
        <f t="shared" si="4"/>
        <v>0.51638176638176636</v>
      </c>
      <c r="E52">
        <f t="shared" si="5"/>
        <v>961.95309569740436</v>
      </c>
      <c r="G52">
        <v>706.79169300000001</v>
      </c>
      <c r="H52">
        <v>727.27222300000005</v>
      </c>
      <c r="I52">
        <v>757.241848</v>
      </c>
      <c r="J52">
        <v>712.975191</v>
      </c>
      <c r="K52">
        <v>538.39857700000005</v>
      </c>
      <c r="L52">
        <v>724.45915100000002</v>
      </c>
      <c r="M52">
        <f t="shared" si="2"/>
        <v>0.74317313302872479</v>
      </c>
      <c r="N52">
        <f t="shared" si="3"/>
        <v>1350.5467369265823</v>
      </c>
      <c r="Q52" s="7">
        <f t="shared" si="0"/>
        <v>0.45782191921768711</v>
      </c>
      <c r="R52" s="8">
        <f t="shared" si="1"/>
        <v>6.8673287882653069</v>
      </c>
      <c r="S52">
        <v>697.89983800000005</v>
      </c>
      <c r="T52">
        <v>767.78063399999996</v>
      </c>
      <c r="U52">
        <v>696.52945899999997</v>
      </c>
      <c r="V52">
        <v>713.58428800000002</v>
      </c>
      <c r="W52">
        <v>692.98245599999996</v>
      </c>
      <c r="X52">
        <v>693.910256</v>
      </c>
      <c r="Y52">
        <v>685.21462599999995</v>
      </c>
      <c r="Z52">
        <v>711.94762700000001</v>
      </c>
      <c r="AA52">
        <v>712.76595699999996</v>
      </c>
      <c r="AB52">
        <v>766.26712299999997</v>
      </c>
      <c r="AC52">
        <v>727.72277199999996</v>
      </c>
      <c r="AD52">
        <v>727.86885199999995</v>
      </c>
      <c r="AE52">
        <v>715.09740299999999</v>
      </c>
      <c r="AF52">
        <v>721.35202000000004</v>
      </c>
      <c r="AG52">
        <v>714.86596299999997</v>
      </c>
      <c r="AH52">
        <v>736.84210499999995</v>
      </c>
      <c r="AI52">
        <v>705.26315799999998</v>
      </c>
      <c r="AJ52">
        <v>708.46905500000003</v>
      </c>
      <c r="AK52">
        <v>723.56369700000005</v>
      </c>
      <c r="AL52">
        <v>710.89271099999996</v>
      </c>
      <c r="AM52">
        <v>750.42301199999997</v>
      </c>
    </row>
    <row r="53" spans="1:39" x14ac:dyDescent="0.25">
      <c r="A53" s="3" t="s">
        <v>79</v>
      </c>
      <c r="B53">
        <v>543.75</v>
      </c>
      <c r="C53">
        <v>1064</v>
      </c>
      <c r="D53">
        <f t="shared" si="4"/>
        <v>0.51104323308270672</v>
      </c>
      <c r="E53">
        <f t="shared" si="5"/>
        <v>952.00809188850258</v>
      </c>
      <c r="G53">
        <v>712.87889399999995</v>
      </c>
      <c r="H53">
        <v>734.20522800000003</v>
      </c>
      <c r="I53">
        <v>760.85464300000001</v>
      </c>
      <c r="J53">
        <v>719.12742300000002</v>
      </c>
      <c r="K53">
        <v>539.85239799999999</v>
      </c>
      <c r="L53">
        <v>730.740589</v>
      </c>
      <c r="M53">
        <f t="shared" si="2"/>
        <v>0.73877434225841254</v>
      </c>
      <c r="N53">
        <f t="shared" si="3"/>
        <v>1342.552943478941</v>
      </c>
      <c r="Q53" s="7">
        <f t="shared" si="0"/>
        <v>0.45905816156462587</v>
      </c>
      <c r="R53" s="8">
        <f t="shared" si="1"/>
        <v>6.8858724234693884</v>
      </c>
      <c r="S53">
        <v>703.55412000000001</v>
      </c>
      <c r="T53">
        <v>775.49271599999997</v>
      </c>
      <c r="U53">
        <v>702.17917699999998</v>
      </c>
      <c r="V53">
        <v>719.31260199999997</v>
      </c>
      <c r="W53">
        <v>695.37480100000005</v>
      </c>
      <c r="X53">
        <v>699.51923099999999</v>
      </c>
      <c r="Y53">
        <v>690.77901399999996</v>
      </c>
      <c r="Z53">
        <v>717.67594099999997</v>
      </c>
      <c r="AA53">
        <v>719.31260199999997</v>
      </c>
      <c r="AB53">
        <v>774.82876699999997</v>
      </c>
      <c r="AC53">
        <v>734.32343200000003</v>
      </c>
      <c r="AD53">
        <v>731.96721300000002</v>
      </c>
      <c r="AE53">
        <v>719.155844</v>
      </c>
      <c r="AF53">
        <v>725.47403099999997</v>
      </c>
      <c r="AG53">
        <v>718.92770099999996</v>
      </c>
      <c r="AH53">
        <v>741.85463700000003</v>
      </c>
      <c r="AI53">
        <v>709.31174099999998</v>
      </c>
      <c r="AJ53">
        <v>714.16938100000004</v>
      </c>
      <c r="AK53">
        <v>730.22481300000004</v>
      </c>
      <c r="AL53">
        <v>717.44471699999997</v>
      </c>
      <c r="AM53">
        <v>756.34517800000003</v>
      </c>
    </row>
    <row r="54" spans="1:39" x14ac:dyDescent="0.25">
      <c r="A54" s="3" t="s">
        <v>80</v>
      </c>
      <c r="B54">
        <v>546.52777800000001</v>
      </c>
      <c r="C54">
        <v>1070</v>
      </c>
      <c r="D54">
        <f t="shared" si="4"/>
        <v>0.51077362429906548</v>
      </c>
      <c r="E54">
        <f t="shared" si="5"/>
        <v>951.50584525445095</v>
      </c>
      <c r="G54">
        <v>716.93702900000005</v>
      </c>
      <c r="H54">
        <v>739.05833199999995</v>
      </c>
      <c r="I54">
        <v>763.74487899999997</v>
      </c>
      <c r="J54">
        <v>721.17816600000003</v>
      </c>
      <c r="K54">
        <v>547.60611300000005</v>
      </c>
      <c r="L54">
        <v>734.230276</v>
      </c>
      <c r="M54">
        <f t="shared" si="2"/>
        <v>0.74582338933678083</v>
      </c>
      <c r="N54">
        <f t="shared" si="3"/>
        <v>1355.3629699815597</v>
      </c>
      <c r="Q54" s="7">
        <f t="shared" si="0"/>
        <v>0.46565145663265312</v>
      </c>
      <c r="R54" s="8">
        <f t="shared" si="1"/>
        <v>6.984771849489797</v>
      </c>
      <c r="S54">
        <v>707.59289200000001</v>
      </c>
      <c r="T54">
        <v>780.63410499999998</v>
      </c>
      <c r="U54">
        <v>706.21468900000002</v>
      </c>
      <c r="V54">
        <v>723.40425500000003</v>
      </c>
      <c r="W54">
        <v>702.55183399999999</v>
      </c>
      <c r="X54">
        <v>704.32692299999997</v>
      </c>
      <c r="Y54">
        <v>694.75357699999995</v>
      </c>
      <c r="Z54">
        <v>721.76759400000003</v>
      </c>
      <c r="AA54">
        <v>723.40425500000003</v>
      </c>
      <c r="AB54">
        <v>779.96575299999995</v>
      </c>
      <c r="AC54">
        <v>739.27392699999996</v>
      </c>
      <c r="AD54">
        <v>737.70491800000002</v>
      </c>
      <c r="AE54">
        <v>724.83766200000002</v>
      </c>
      <c r="AF54">
        <v>729.59604300000001</v>
      </c>
      <c r="AG54">
        <v>725.42648299999996</v>
      </c>
      <c r="AH54">
        <v>746.031746</v>
      </c>
      <c r="AI54">
        <v>714.17003999999997</v>
      </c>
      <c r="AJ54">
        <v>717.42670999999996</v>
      </c>
      <c r="AK54">
        <v>734.38801000000001</v>
      </c>
      <c r="AL54">
        <v>721.53972199999998</v>
      </c>
      <c r="AM54">
        <v>759.72927200000004</v>
      </c>
    </row>
    <row r="55" spans="1:39" x14ac:dyDescent="0.25">
      <c r="A55" s="3" t="s">
        <v>81</v>
      </c>
      <c r="B55">
        <v>548.61111100000005</v>
      </c>
      <c r="C55">
        <v>1076</v>
      </c>
      <c r="D55">
        <f t="shared" si="4"/>
        <v>0.50986162732342011</v>
      </c>
      <c r="E55">
        <f t="shared" si="5"/>
        <v>949.80691169191277</v>
      </c>
      <c r="G55">
        <v>720.99516300000005</v>
      </c>
      <c r="H55">
        <v>742.52483400000006</v>
      </c>
      <c r="I55">
        <v>765.18999699999995</v>
      </c>
      <c r="J55">
        <v>723.22891000000004</v>
      </c>
      <c r="K55">
        <v>550.02914899999996</v>
      </c>
      <c r="L55">
        <v>738.41790100000003</v>
      </c>
      <c r="M55">
        <f t="shared" si="2"/>
        <v>0.74487515572838192</v>
      </c>
      <c r="N55">
        <f t="shared" si="3"/>
        <v>1353.6397728572933</v>
      </c>
      <c r="Q55" s="7">
        <f t="shared" si="0"/>
        <v>0.46771186139455778</v>
      </c>
      <c r="R55" s="8">
        <f t="shared" si="1"/>
        <v>7.0156779209183666</v>
      </c>
      <c r="S55">
        <v>710.82390999999996</v>
      </c>
      <c r="T55">
        <v>784.91859499999998</v>
      </c>
      <c r="U55">
        <v>710.25020199999994</v>
      </c>
      <c r="V55">
        <v>726.67757800000004</v>
      </c>
      <c r="W55">
        <v>707.33652300000006</v>
      </c>
      <c r="X55">
        <v>707.53205100000002</v>
      </c>
      <c r="Y55">
        <v>697.93322699999999</v>
      </c>
      <c r="Z55">
        <v>725.85924699999998</v>
      </c>
      <c r="AA55">
        <v>726.67757800000004</v>
      </c>
      <c r="AB55">
        <v>784.24657500000001</v>
      </c>
      <c r="AC55">
        <v>742.57425699999999</v>
      </c>
      <c r="AD55">
        <v>745.08196699999996</v>
      </c>
      <c r="AE55">
        <v>731.33116900000005</v>
      </c>
      <c r="AF55">
        <v>734.54245700000001</v>
      </c>
      <c r="AG55">
        <v>731.11291600000004</v>
      </c>
      <c r="AH55">
        <v>751.87969899999996</v>
      </c>
      <c r="AI55">
        <v>717.408907</v>
      </c>
      <c r="AJ55">
        <v>721.49837100000002</v>
      </c>
      <c r="AK55">
        <v>738.55120699999998</v>
      </c>
      <c r="AL55">
        <v>725.634726</v>
      </c>
      <c r="AM55">
        <v>766.49746200000004</v>
      </c>
    </row>
    <row r="56" spans="1:39" x14ac:dyDescent="0.25">
      <c r="A56" s="3" t="s">
        <v>82</v>
      </c>
      <c r="B56">
        <v>555.55555600000002</v>
      </c>
      <c r="C56">
        <v>1081</v>
      </c>
      <c r="D56">
        <f t="shared" si="4"/>
        <v>0.51392743385753936</v>
      </c>
      <c r="E56">
        <f t="shared" si="5"/>
        <v>957.38098854092209</v>
      </c>
      <c r="G56">
        <v>725.05329700000004</v>
      </c>
      <c r="H56">
        <v>745.99133700000004</v>
      </c>
      <c r="I56">
        <v>767.35767399999997</v>
      </c>
      <c r="J56">
        <v>726.64681499999995</v>
      </c>
      <c r="K56">
        <v>556.32904299999996</v>
      </c>
      <c r="L56">
        <v>741.90758900000003</v>
      </c>
      <c r="M56">
        <f t="shared" si="2"/>
        <v>0.74986299001181933</v>
      </c>
      <c r="N56">
        <f t="shared" si="3"/>
        <v>1362.7040178043269</v>
      </c>
      <c r="Q56" s="7">
        <f t="shared" si="0"/>
        <v>0.47306891411564622</v>
      </c>
      <c r="R56" s="8">
        <f t="shared" si="1"/>
        <v>7.0960337117346937</v>
      </c>
      <c r="S56">
        <v>715.670436</v>
      </c>
      <c r="T56">
        <v>788.34618699999999</v>
      </c>
      <c r="U56">
        <v>715.09281699999997</v>
      </c>
      <c r="V56">
        <v>730.76923099999999</v>
      </c>
      <c r="W56">
        <v>712.91866000000005</v>
      </c>
      <c r="X56">
        <v>711.53846199999998</v>
      </c>
      <c r="Y56">
        <v>702.70270300000004</v>
      </c>
      <c r="Z56">
        <v>729.95090000000005</v>
      </c>
      <c r="AA56">
        <v>731.58756100000005</v>
      </c>
      <c r="AB56">
        <v>787.67123300000003</v>
      </c>
      <c r="AC56">
        <v>746.69966999999997</v>
      </c>
      <c r="AD56">
        <v>749.18032800000003</v>
      </c>
      <c r="AE56">
        <v>736.20129899999995</v>
      </c>
      <c r="AF56">
        <v>738.66446800000006</v>
      </c>
      <c r="AG56">
        <v>735.98700199999996</v>
      </c>
      <c r="AH56">
        <v>755.22138700000005</v>
      </c>
      <c r="AI56">
        <v>722.26720599999999</v>
      </c>
      <c r="AJ56">
        <v>725.57003299999997</v>
      </c>
      <c r="AK56">
        <v>741.88176499999997</v>
      </c>
      <c r="AL56">
        <v>729.72973000000002</v>
      </c>
      <c r="AM56">
        <v>769.03553299999999</v>
      </c>
    </row>
    <row r="57" spans="1:39" x14ac:dyDescent="0.25">
      <c r="A57" s="3" t="s">
        <v>83</v>
      </c>
      <c r="B57">
        <v>559.72222199999999</v>
      </c>
      <c r="C57">
        <v>1093</v>
      </c>
      <c r="D57">
        <f t="shared" si="4"/>
        <v>0.51209718389752967</v>
      </c>
      <c r="E57">
        <f t="shared" si="5"/>
        <v>953.97146727283439</v>
      </c>
      <c r="G57">
        <v>732.49320899999998</v>
      </c>
      <c r="H57">
        <v>754.31094299999995</v>
      </c>
      <c r="I57">
        <v>775.30582300000003</v>
      </c>
      <c r="J57">
        <v>736.21695199999999</v>
      </c>
      <c r="K57">
        <v>560.20590000000004</v>
      </c>
      <c r="L57">
        <v>749.58490200000006</v>
      </c>
      <c r="M57">
        <f t="shared" si="2"/>
        <v>0.74735483399584268</v>
      </c>
      <c r="N57">
        <f t="shared" si="3"/>
        <v>1358.1460194422561</v>
      </c>
      <c r="Q57" s="7">
        <f t="shared" si="0"/>
        <v>0.47636556122448981</v>
      </c>
      <c r="R57" s="8">
        <f t="shared" si="1"/>
        <v>7.1454834183673475</v>
      </c>
      <c r="S57">
        <v>722.94022600000005</v>
      </c>
      <c r="T57">
        <v>796.915167</v>
      </c>
      <c r="U57">
        <v>722.35673899999995</v>
      </c>
      <c r="V57">
        <v>738.13420599999995</v>
      </c>
      <c r="W57">
        <v>716.90590099999997</v>
      </c>
      <c r="X57">
        <v>718.75</v>
      </c>
      <c r="Y57">
        <v>709.85691599999996</v>
      </c>
      <c r="Z57">
        <v>737.315876</v>
      </c>
      <c r="AA57">
        <v>738.95253700000001</v>
      </c>
      <c r="AB57">
        <v>796.23287700000003</v>
      </c>
      <c r="AC57">
        <v>754.12541299999998</v>
      </c>
      <c r="AD57">
        <v>754.09836099999995</v>
      </c>
      <c r="AE57">
        <v>741.88311699999997</v>
      </c>
      <c r="AF57">
        <v>746.08408899999995</v>
      </c>
      <c r="AG57">
        <v>740.86108899999999</v>
      </c>
      <c r="AH57">
        <v>761.90476200000001</v>
      </c>
      <c r="AI57">
        <v>728.74493900000004</v>
      </c>
      <c r="AJ57">
        <v>732.89902300000006</v>
      </c>
      <c r="AK57">
        <v>750.20816000000002</v>
      </c>
      <c r="AL57">
        <v>737.10073699999998</v>
      </c>
      <c r="AM57">
        <v>776.64974600000005</v>
      </c>
    </row>
    <row r="58" spans="1:39" x14ac:dyDescent="0.25">
      <c r="A58" s="3" t="s">
        <v>84</v>
      </c>
      <c r="B58">
        <v>565.27777800000001</v>
      </c>
      <c r="C58">
        <v>1097</v>
      </c>
      <c r="D58">
        <f t="shared" si="4"/>
        <v>0.51529423701002741</v>
      </c>
      <c r="E58">
        <f t="shared" si="5"/>
        <v>959.9271677620776</v>
      </c>
      <c r="G58">
        <v>735.87498800000003</v>
      </c>
      <c r="H58">
        <v>756.39084400000002</v>
      </c>
      <c r="I58">
        <v>780.36373600000002</v>
      </c>
      <c r="J58">
        <v>740.31843900000001</v>
      </c>
      <c r="K58">
        <v>567.475008</v>
      </c>
      <c r="L58">
        <v>752.37665200000004</v>
      </c>
      <c r="M58">
        <f t="shared" si="2"/>
        <v>0.75424324570879953</v>
      </c>
      <c r="N58">
        <f t="shared" si="3"/>
        <v>1370.664128006847</v>
      </c>
      <c r="Q58" s="7">
        <f t="shared" si="0"/>
        <v>0.48254677551020408</v>
      </c>
      <c r="R58" s="8">
        <f t="shared" si="1"/>
        <v>7.2382016326530616</v>
      </c>
      <c r="S58">
        <v>726.171244</v>
      </c>
      <c r="T58">
        <v>799.485861</v>
      </c>
      <c r="U58">
        <v>725.585149</v>
      </c>
      <c r="V58">
        <v>741.40752899999995</v>
      </c>
      <c r="W58">
        <v>721.69059000000004</v>
      </c>
      <c r="X58">
        <v>721.95512799999995</v>
      </c>
      <c r="Y58">
        <v>713.03656599999999</v>
      </c>
      <c r="Z58">
        <v>740.58919800000001</v>
      </c>
      <c r="AA58">
        <v>742.22585900000001</v>
      </c>
      <c r="AB58">
        <v>797.94520499999999</v>
      </c>
      <c r="AC58">
        <v>757.42574300000001</v>
      </c>
      <c r="AD58">
        <v>758.19672100000003</v>
      </c>
      <c r="AE58">
        <v>745.12986999999998</v>
      </c>
      <c r="AF58">
        <v>750.20610099999999</v>
      </c>
      <c r="AG58">
        <v>744.92282699999998</v>
      </c>
      <c r="AH58">
        <v>766.08187099999998</v>
      </c>
      <c r="AI58">
        <v>731.98380599999996</v>
      </c>
      <c r="AJ58">
        <v>735.34202000000005</v>
      </c>
      <c r="AK58">
        <v>753.53871800000002</v>
      </c>
      <c r="AL58">
        <v>740.37674000000004</v>
      </c>
      <c r="AM58">
        <v>780.03384100000005</v>
      </c>
    </row>
    <row r="59" spans="1:39" x14ac:dyDescent="0.25">
      <c r="A59" s="3" t="s">
        <v>85</v>
      </c>
      <c r="B59">
        <v>572.22222199999999</v>
      </c>
      <c r="C59">
        <v>1102</v>
      </c>
      <c r="D59">
        <f t="shared" si="4"/>
        <v>0.5192579147005445</v>
      </c>
      <c r="E59">
        <f t="shared" si="5"/>
        <v>967.31099165550449</v>
      </c>
      <c r="G59">
        <v>741.28583300000003</v>
      </c>
      <c r="H59">
        <v>761.24394800000005</v>
      </c>
      <c r="I59">
        <v>785.421649</v>
      </c>
      <c r="J59">
        <v>746.47067000000004</v>
      </c>
      <c r="K59">
        <v>569.89804300000003</v>
      </c>
      <c r="L59">
        <v>757.96015199999999</v>
      </c>
      <c r="M59">
        <f t="shared" si="2"/>
        <v>0.75188391038266622</v>
      </c>
      <c r="N59">
        <f t="shared" si="3"/>
        <v>1366.3765771194257</v>
      </c>
      <c r="Q59" s="7">
        <f t="shared" si="0"/>
        <v>0.48460717942176873</v>
      </c>
      <c r="R59" s="8">
        <f t="shared" si="1"/>
        <v>7.2691076913265311</v>
      </c>
      <c r="S59">
        <v>731.82552499999997</v>
      </c>
      <c r="T59">
        <v>803.77035100000001</v>
      </c>
      <c r="U59">
        <v>731.23486700000001</v>
      </c>
      <c r="V59">
        <v>746.31751199999997</v>
      </c>
      <c r="W59">
        <v>725.67783099999997</v>
      </c>
      <c r="X59">
        <v>727.56410300000005</v>
      </c>
      <c r="Y59">
        <v>717.80604100000005</v>
      </c>
      <c r="Z59">
        <v>745.49918200000002</v>
      </c>
      <c r="AA59">
        <v>747.13584300000002</v>
      </c>
      <c r="AB59">
        <v>803.08219199999996</v>
      </c>
      <c r="AC59">
        <v>762.37623799999994</v>
      </c>
      <c r="AD59">
        <v>763.11475399999995</v>
      </c>
      <c r="AE59">
        <v>750.811688</v>
      </c>
      <c r="AF59">
        <v>756.80131900000003</v>
      </c>
      <c r="AG59">
        <v>750.60926099999995</v>
      </c>
      <c r="AH59">
        <v>772.76524600000005</v>
      </c>
      <c r="AI59">
        <v>735.22267199999999</v>
      </c>
      <c r="AJ59">
        <v>741.04234499999995</v>
      </c>
      <c r="AK59">
        <v>758.53455499999995</v>
      </c>
      <c r="AL59">
        <v>746.10974599999997</v>
      </c>
      <c r="AM59">
        <v>786.80202999999995</v>
      </c>
    </row>
    <row r="60" spans="1:39" x14ac:dyDescent="0.25">
      <c r="A60" s="3" t="s">
        <v>86</v>
      </c>
      <c r="B60">
        <v>577.08333300000004</v>
      </c>
      <c r="C60">
        <v>1104</v>
      </c>
      <c r="D60">
        <f t="shared" si="4"/>
        <v>0.52272041032608696</v>
      </c>
      <c r="E60">
        <f t="shared" si="5"/>
        <v>973.76117755026917</v>
      </c>
      <c r="G60">
        <v>743.99125600000002</v>
      </c>
      <c r="H60">
        <v>764.01714900000002</v>
      </c>
      <c r="I60">
        <v>787.58932700000003</v>
      </c>
      <c r="J60">
        <v>749.20499500000005</v>
      </c>
      <c r="K60">
        <v>573.774901</v>
      </c>
      <c r="L60">
        <v>760.75190199999997</v>
      </c>
      <c r="M60">
        <f t="shared" si="2"/>
        <v>0.75422079063037295</v>
      </c>
      <c r="N60">
        <f t="shared" si="3"/>
        <v>1370.6233210514436</v>
      </c>
      <c r="Q60" s="7">
        <f t="shared" si="0"/>
        <v>0.48790382738095239</v>
      </c>
      <c r="R60" s="8">
        <f t="shared" si="1"/>
        <v>7.3185574107142859</v>
      </c>
      <c r="S60">
        <v>734.24878799999999</v>
      </c>
      <c r="T60">
        <v>805.48414700000001</v>
      </c>
      <c r="U60">
        <v>734.46327699999995</v>
      </c>
      <c r="V60">
        <v>748.77250400000003</v>
      </c>
      <c r="W60">
        <v>728.07017499999995</v>
      </c>
      <c r="X60">
        <v>729.96794899999998</v>
      </c>
      <c r="Y60">
        <v>720.98569199999997</v>
      </c>
      <c r="Z60">
        <v>747.95417299999997</v>
      </c>
      <c r="AA60">
        <v>749.59083499999997</v>
      </c>
      <c r="AB60">
        <v>804.79452100000003</v>
      </c>
      <c r="AC60">
        <v>764.02640299999996</v>
      </c>
      <c r="AD60">
        <v>764.754098</v>
      </c>
      <c r="AE60">
        <v>752.43506500000001</v>
      </c>
      <c r="AF60">
        <v>758.45012399999996</v>
      </c>
      <c r="AG60">
        <v>751.42160799999999</v>
      </c>
      <c r="AH60">
        <v>774.43609000000004</v>
      </c>
      <c r="AI60">
        <v>739.271255</v>
      </c>
      <c r="AJ60">
        <v>744.29967399999998</v>
      </c>
      <c r="AK60">
        <v>761.03247299999998</v>
      </c>
      <c r="AL60">
        <v>748.56674899999996</v>
      </c>
      <c r="AM60">
        <v>788.49407799999994</v>
      </c>
    </row>
    <row r="61" spans="1:39" x14ac:dyDescent="0.25">
      <c r="A61" s="3" t="s">
        <v>87</v>
      </c>
      <c r="B61">
        <v>584.72222199999999</v>
      </c>
      <c r="C61">
        <v>1101</v>
      </c>
      <c r="D61">
        <f t="shared" si="4"/>
        <v>0.53108285376930064</v>
      </c>
      <c r="E61">
        <f t="shared" si="5"/>
        <v>989.33933867350027</v>
      </c>
      <c r="G61">
        <v>743.31490099999996</v>
      </c>
      <c r="H61">
        <v>764.01714900000002</v>
      </c>
      <c r="I61">
        <v>787.58932700000003</v>
      </c>
      <c r="J61">
        <v>749.88857700000005</v>
      </c>
      <c r="K61">
        <v>575.22872199999995</v>
      </c>
      <c r="L61">
        <v>760.05396399999995</v>
      </c>
      <c r="M61">
        <f t="shared" si="2"/>
        <v>0.75682615872785575</v>
      </c>
      <c r="N61">
        <f t="shared" si="3"/>
        <v>1375.3579800779453</v>
      </c>
      <c r="Q61" s="7">
        <f t="shared" si="0"/>
        <v>0.48914006972789109</v>
      </c>
      <c r="R61" s="8">
        <f t="shared" si="1"/>
        <v>7.3371010459183665</v>
      </c>
      <c r="S61">
        <v>734.24878799999999</v>
      </c>
      <c r="T61">
        <v>802.056555</v>
      </c>
      <c r="U61">
        <v>733.65617399999996</v>
      </c>
      <c r="V61">
        <v>748.77250400000003</v>
      </c>
      <c r="W61">
        <v>732.05741599999999</v>
      </c>
      <c r="X61">
        <v>729.96794899999998</v>
      </c>
      <c r="Y61">
        <v>720.98569199999997</v>
      </c>
      <c r="Z61">
        <v>747.95417299999997</v>
      </c>
      <c r="AA61">
        <v>748.77250400000003</v>
      </c>
      <c r="AB61">
        <v>801.36986300000001</v>
      </c>
      <c r="AC61">
        <v>763.20132000000001</v>
      </c>
      <c r="AD61">
        <v>767.21311500000002</v>
      </c>
      <c r="AE61">
        <v>754.87013000000002</v>
      </c>
      <c r="AF61">
        <v>761.74773300000004</v>
      </c>
      <c r="AG61">
        <v>753.85865200000001</v>
      </c>
      <c r="AH61">
        <v>777.77777800000001</v>
      </c>
      <c r="AI61">
        <v>739.271255</v>
      </c>
      <c r="AJ61">
        <v>743.48534199999995</v>
      </c>
      <c r="AK61">
        <v>761.03247299999998</v>
      </c>
      <c r="AL61">
        <v>747.747748</v>
      </c>
      <c r="AM61">
        <v>791.87817299999995</v>
      </c>
    </row>
    <row r="62" spans="1:39" x14ac:dyDescent="0.25">
      <c r="A62" s="3" t="s">
        <v>88</v>
      </c>
      <c r="B62">
        <v>597.91666699999996</v>
      </c>
      <c r="C62">
        <v>1101</v>
      </c>
      <c r="D62">
        <f t="shared" si="4"/>
        <v>0.54306690917347866</v>
      </c>
      <c r="E62">
        <f t="shared" si="5"/>
        <v>1011.6640990457233</v>
      </c>
      <c r="G62">
        <v>746.69667900000002</v>
      </c>
      <c r="H62">
        <v>764.71045000000004</v>
      </c>
      <c r="I62">
        <v>787.58932700000003</v>
      </c>
      <c r="J62">
        <v>752.62290099999996</v>
      </c>
      <c r="K62">
        <v>582.49783000000002</v>
      </c>
      <c r="L62">
        <v>762.84571400000004</v>
      </c>
      <c r="M62">
        <f t="shared" si="2"/>
        <v>0.7635853742241776</v>
      </c>
      <c r="N62">
        <f t="shared" si="3"/>
        <v>1387.6413041474502</v>
      </c>
      <c r="Q62" s="7">
        <f t="shared" si="0"/>
        <v>0.49532128401360548</v>
      </c>
      <c r="R62" s="8">
        <f t="shared" si="1"/>
        <v>7.4298192602040825</v>
      </c>
      <c r="S62">
        <v>738.28756099999998</v>
      </c>
      <c r="T62">
        <v>801.199657</v>
      </c>
      <c r="U62">
        <v>736.88458400000002</v>
      </c>
      <c r="V62">
        <v>752.04582700000003</v>
      </c>
      <c r="W62">
        <v>737.63955299999998</v>
      </c>
      <c r="X62">
        <v>733.17307700000003</v>
      </c>
      <c r="Y62">
        <v>724.16534200000001</v>
      </c>
      <c r="Z62">
        <v>751.22749599999997</v>
      </c>
      <c r="AA62">
        <v>751.22749599999997</v>
      </c>
      <c r="AB62">
        <v>800.51369899999997</v>
      </c>
      <c r="AC62">
        <v>764.85148500000003</v>
      </c>
      <c r="AD62">
        <v>767.21311500000002</v>
      </c>
      <c r="AE62">
        <v>756.49350600000002</v>
      </c>
      <c r="AF62">
        <v>763.39653799999996</v>
      </c>
      <c r="AG62">
        <v>755.48334699999998</v>
      </c>
      <c r="AH62">
        <v>777.77777800000001</v>
      </c>
      <c r="AI62">
        <v>744.93927099999996</v>
      </c>
      <c r="AJ62">
        <v>745.92833900000005</v>
      </c>
      <c r="AK62">
        <v>763.53039100000001</v>
      </c>
      <c r="AL62">
        <v>750.20474999999999</v>
      </c>
      <c r="AM62">
        <v>790.18612499999995</v>
      </c>
    </row>
    <row r="63" spans="1:39" x14ac:dyDescent="0.25">
      <c r="A63" s="3" t="s">
        <v>89</v>
      </c>
      <c r="B63">
        <v>611.11111100000005</v>
      </c>
      <c r="C63">
        <v>1105</v>
      </c>
      <c r="D63">
        <f t="shared" si="4"/>
        <v>0.55304172941176477</v>
      </c>
      <c r="E63">
        <f t="shared" si="5"/>
        <v>1030.2459116346492</v>
      </c>
      <c r="G63">
        <v>752.10752400000001</v>
      </c>
      <c r="H63">
        <v>769.56355299999996</v>
      </c>
      <c r="I63">
        <v>791.92467999999997</v>
      </c>
      <c r="J63">
        <v>759.45871299999999</v>
      </c>
      <c r="K63">
        <v>586.37468799999999</v>
      </c>
      <c r="L63">
        <v>768.429215</v>
      </c>
      <c r="M63">
        <f t="shared" si="2"/>
        <v>0.76308224173907802</v>
      </c>
      <c r="N63">
        <f t="shared" si="3"/>
        <v>1386.7269762394649</v>
      </c>
      <c r="Q63" s="7">
        <f t="shared" si="0"/>
        <v>0.49861793197278909</v>
      </c>
      <c r="R63" s="8">
        <f t="shared" si="1"/>
        <v>7.4792689795918363</v>
      </c>
      <c r="S63">
        <v>743.13408700000002</v>
      </c>
      <c r="T63">
        <v>803.77035100000001</v>
      </c>
      <c r="U63">
        <v>742.53430200000003</v>
      </c>
      <c r="V63">
        <v>756.95581000000004</v>
      </c>
      <c r="W63">
        <v>744.019139</v>
      </c>
      <c r="X63">
        <v>738.78205100000002</v>
      </c>
      <c r="Y63">
        <v>729.72973000000002</v>
      </c>
      <c r="Z63">
        <v>756.95581000000004</v>
      </c>
      <c r="AA63">
        <v>756.95581000000004</v>
      </c>
      <c r="AB63">
        <v>803.08219199999996</v>
      </c>
      <c r="AC63">
        <v>768.97689800000001</v>
      </c>
      <c r="AD63">
        <v>772.95082000000002</v>
      </c>
      <c r="AE63">
        <v>762.17532500000004</v>
      </c>
      <c r="AF63">
        <v>770.81615799999997</v>
      </c>
      <c r="AG63">
        <v>761.98212799999999</v>
      </c>
      <c r="AH63">
        <v>784.46115299999997</v>
      </c>
      <c r="AI63">
        <v>749.79757099999995</v>
      </c>
      <c r="AJ63">
        <v>751.62866399999996</v>
      </c>
      <c r="AK63">
        <v>769.35886800000003</v>
      </c>
      <c r="AL63">
        <v>755.93775600000004</v>
      </c>
      <c r="AM63">
        <v>796.95431499999995</v>
      </c>
    </row>
    <row r="64" spans="1:39" x14ac:dyDescent="0.25">
      <c r="A64" s="3" t="s">
        <v>90</v>
      </c>
      <c r="B64">
        <v>618.05555600000002</v>
      </c>
      <c r="C64">
        <v>1107</v>
      </c>
      <c r="D64">
        <f t="shared" si="4"/>
        <v>0.55831576874435418</v>
      </c>
      <c r="E64">
        <f t="shared" si="5"/>
        <v>1040.0707714440164</v>
      </c>
      <c r="G64">
        <v>755.48930299999995</v>
      </c>
      <c r="H64">
        <v>772.33675500000004</v>
      </c>
      <c r="I64">
        <v>795.53747499999997</v>
      </c>
      <c r="J64">
        <v>762.87661900000001</v>
      </c>
      <c r="K64">
        <v>590.25154499999996</v>
      </c>
      <c r="L64">
        <v>771.22096499999998</v>
      </c>
      <c r="M64">
        <f t="shared" si="2"/>
        <v>0.76534686138881092</v>
      </c>
      <c r="N64">
        <f t="shared" si="3"/>
        <v>1390.842403106233</v>
      </c>
      <c r="Q64" s="7">
        <f t="shared" si="0"/>
        <v>0.50191457908163262</v>
      </c>
      <c r="R64" s="8">
        <f t="shared" si="1"/>
        <v>7.5287186862244893</v>
      </c>
      <c r="S64">
        <v>747.17285900000002</v>
      </c>
      <c r="T64">
        <v>805.48414700000001</v>
      </c>
      <c r="U64">
        <v>746.56981399999995</v>
      </c>
      <c r="V64">
        <v>759.41080199999999</v>
      </c>
      <c r="W64">
        <v>749.60127599999998</v>
      </c>
      <c r="X64">
        <v>741.98717899999997</v>
      </c>
      <c r="Y64">
        <v>732.90938000000006</v>
      </c>
      <c r="Z64">
        <v>759.41080199999999</v>
      </c>
      <c r="AA64">
        <v>759.41080199999999</v>
      </c>
      <c r="AB64">
        <v>804.79452100000003</v>
      </c>
      <c r="AC64">
        <v>770.62706300000002</v>
      </c>
      <c r="AD64">
        <v>775.40983600000004</v>
      </c>
      <c r="AE64">
        <v>764.61039000000005</v>
      </c>
      <c r="AF64">
        <v>772.46496300000001</v>
      </c>
      <c r="AG64">
        <v>763.60682399999996</v>
      </c>
      <c r="AH64">
        <v>786.13199699999996</v>
      </c>
      <c r="AI64">
        <v>754.65587000000005</v>
      </c>
      <c r="AJ64">
        <v>754.88599299999998</v>
      </c>
      <c r="AK64">
        <v>772.68942500000003</v>
      </c>
      <c r="AL64">
        <v>759.21375899999998</v>
      </c>
      <c r="AM64">
        <v>797.80033800000001</v>
      </c>
    </row>
    <row r="65" spans="1:39" x14ac:dyDescent="0.25">
      <c r="A65" s="3" t="s">
        <v>91</v>
      </c>
      <c r="B65">
        <v>626.38888899999995</v>
      </c>
      <c r="C65">
        <v>1114</v>
      </c>
      <c r="D65">
        <f t="shared" si="4"/>
        <v>0.5622880511669659</v>
      </c>
      <c r="E65">
        <f t="shared" si="5"/>
        <v>1047.4706248512932</v>
      </c>
      <c r="G65">
        <v>760.90014799999994</v>
      </c>
      <c r="H65">
        <v>777.88315899999998</v>
      </c>
      <c r="I65">
        <v>802.04050600000005</v>
      </c>
      <c r="J65">
        <v>769.02885000000003</v>
      </c>
      <c r="K65">
        <v>593.64379499999995</v>
      </c>
      <c r="L65">
        <v>777.50240299999996</v>
      </c>
      <c r="M65">
        <f t="shared" si="2"/>
        <v>0.7635266369716931</v>
      </c>
      <c r="N65">
        <f t="shared" si="3"/>
        <v>1387.53456266131</v>
      </c>
      <c r="Q65" s="7">
        <f t="shared" si="0"/>
        <v>0.50479914540816317</v>
      </c>
      <c r="R65" s="8">
        <f t="shared" si="1"/>
        <v>7.5719871811224477</v>
      </c>
      <c r="S65">
        <v>752.82714099999998</v>
      </c>
      <c r="T65">
        <v>809.76863800000001</v>
      </c>
      <c r="U65">
        <v>752.21953199999996</v>
      </c>
      <c r="V65">
        <v>765.957447</v>
      </c>
      <c r="W65">
        <v>753.58851700000002</v>
      </c>
      <c r="X65">
        <v>747.59615399999996</v>
      </c>
      <c r="Y65">
        <v>740.06359299999997</v>
      </c>
      <c r="Z65">
        <v>765.957447</v>
      </c>
      <c r="AA65">
        <v>765.13911599999994</v>
      </c>
      <c r="AB65">
        <v>809.07534199999998</v>
      </c>
      <c r="AC65">
        <v>776.40264000000002</v>
      </c>
      <c r="AD65">
        <v>778.68852500000003</v>
      </c>
      <c r="AE65">
        <v>768.66883099999995</v>
      </c>
      <c r="AF65">
        <v>777.41137700000002</v>
      </c>
      <c r="AG65">
        <v>768.48090999999999</v>
      </c>
      <c r="AH65">
        <v>790.30910600000004</v>
      </c>
      <c r="AI65">
        <v>760.32388700000001</v>
      </c>
      <c r="AJ65">
        <v>760.586319</v>
      </c>
      <c r="AK65">
        <v>778.51790200000005</v>
      </c>
      <c r="AL65">
        <v>764.94676500000003</v>
      </c>
      <c r="AM65">
        <v>802.03045699999996</v>
      </c>
    </row>
    <row r="66" spans="1:39" x14ac:dyDescent="0.25">
      <c r="A66" s="3" t="s">
        <v>92</v>
      </c>
      <c r="B66">
        <v>636.11111100000005</v>
      </c>
      <c r="C66">
        <v>1117</v>
      </c>
      <c r="D66">
        <f t="shared" si="4"/>
        <v>0.56948174664279327</v>
      </c>
      <c r="E66">
        <f t="shared" si="5"/>
        <v>1060.8715581974961</v>
      </c>
      <c r="G66">
        <v>765.634638</v>
      </c>
      <c r="H66">
        <v>782.73626300000001</v>
      </c>
      <c r="I66">
        <v>808.54353700000001</v>
      </c>
      <c r="J66">
        <v>775.18107999999995</v>
      </c>
      <c r="K66">
        <v>606.72818900000004</v>
      </c>
      <c r="L66">
        <v>780.99208999999996</v>
      </c>
      <c r="M66">
        <f t="shared" si="2"/>
        <v>0.77686854549320727</v>
      </c>
      <c r="N66">
        <f t="shared" si="3"/>
        <v>1411.780421691049</v>
      </c>
      <c r="Q66" s="7">
        <f t="shared" si="0"/>
        <v>0.51592533078231295</v>
      </c>
      <c r="R66" s="8">
        <f t="shared" si="1"/>
        <v>7.7388799617346944</v>
      </c>
      <c r="S66">
        <v>757.67366700000002</v>
      </c>
      <c r="T66">
        <v>813.19623000000001</v>
      </c>
      <c r="U66">
        <v>757.86924899999997</v>
      </c>
      <c r="V66">
        <v>770.04909999999995</v>
      </c>
      <c r="W66">
        <v>758.37320599999998</v>
      </c>
      <c r="X66">
        <v>752.40384600000004</v>
      </c>
      <c r="Y66">
        <v>744.83306800000003</v>
      </c>
      <c r="Z66">
        <v>770.04909999999995</v>
      </c>
      <c r="AA66">
        <v>770.04909999999995</v>
      </c>
      <c r="AB66">
        <v>812.5</v>
      </c>
      <c r="AC66">
        <v>779.70297000000005</v>
      </c>
      <c r="AD66">
        <v>782.78688499999998</v>
      </c>
      <c r="AE66">
        <v>773.53896099999997</v>
      </c>
      <c r="AF66">
        <v>783.18219299999998</v>
      </c>
      <c r="AG66">
        <v>772.54264799999999</v>
      </c>
      <c r="AH66">
        <v>796.157059</v>
      </c>
      <c r="AI66">
        <v>763.56275300000004</v>
      </c>
      <c r="AJ66">
        <v>763.84364800000003</v>
      </c>
      <c r="AK66">
        <v>783.51373899999999</v>
      </c>
      <c r="AL66">
        <v>769.86077</v>
      </c>
      <c r="AM66">
        <v>807.95262300000002</v>
      </c>
    </row>
    <row r="67" spans="1:39" x14ac:dyDescent="0.25">
      <c r="A67" s="3" t="s">
        <v>93</v>
      </c>
      <c r="B67">
        <v>645.83333300000004</v>
      </c>
      <c r="C67">
        <v>1127</v>
      </c>
      <c r="D67">
        <f t="shared" si="4"/>
        <v>0.57305530878438338</v>
      </c>
      <c r="E67">
        <f t="shared" si="5"/>
        <v>1067.5286467869257</v>
      </c>
      <c r="G67">
        <v>773.07455000000004</v>
      </c>
      <c r="H67">
        <v>788.97596799999997</v>
      </c>
      <c r="I67">
        <v>817.214246</v>
      </c>
      <c r="J67">
        <v>782.70047399999999</v>
      </c>
      <c r="K67">
        <v>608.18201099999999</v>
      </c>
      <c r="L67">
        <v>788.66940299999999</v>
      </c>
      <c r="M67">
        <f t="shared" si="2"/>
        <v>0.77114949392806609</v>
      </c>
      <c r="N67">
        <f t="shared" si="3"/>
        <v>1401.3873570250289</v>
      </c>
      <c r="Q67" s="7">
        <f t="shared" ref="Q67:Q130" si="6">K67/$K$135</f>
        <v>0.51716157397959184</v>
      </c>
      <c r="R67" s="8">
        <f t="shared" ref="R67:R130" si="7">$P$135*Q67</f>
        <v>7.7574236096938778</v>
      </c>
      <c r="S67">
        <v>764.94345699999997</v>
      </c>
      <c r="T67">
        <v>818.33761800000002</v>
      </c>
      <c r="U67">
        <v>764.32606899999996</v>
      </c>
      <c r="V67">
        <v>777.41407500000003</v>
      </c>
      <c r="W67">
        <v>763.95534299999997</v>
      </c>
      <c r="X67">
        <v>759.61538499999995</v>
      </c>
      <c r="Y67">
        <v>751.98728100000005</v>
      </c>
      <c r="Z67">
        <v>777.41407500000003</v>
      </c>
      <c r="AA67">
        <v>777.41407500000003</v>
      </c>
      <c r="AB67">
        <v>818.49315100000001</v>
      </c>
      <c r="AC67">
        <v>786.30363</v>
      </c>
      <c r="AD67">
        <v>789.34426199999996</v>
      </c>
      <c r="AE67">
        <v>780.844156</v>
      </c>
      <c r="AF67">
        <v>791.42621599999995</v>
      </c>
      <c r="AG67">
        <v>780.66612499999997</v>
      </c>
      <c r="AH67">
        <v>803.67585599999995</v>
      </c>
      <c r="AI67">
        <v>768.42105300000003</v>
      </c>
      <c r="AJ67">
        <v>771.17263800000001</v>
      </c>
      <c r="AK67">
        <v>790.17485399999998</v>
      </c>
      <c r="AL67">
        <v>777.23177699999997</v>
      </c>
      <c r="AM67">
        <v>815.56683599999997</v>
      </c>
    </row>
    <row r="68" spans="1:39" x14ac:dyDescent="0.25">
      <c r="A68" s="3" t="s">
        <v>94</v>
      </c>
      <c r="B68">
        <v>652.77777800000001</v>
      </c>
      <c r="C68">
        <v>1130</v>
      </c>
      <c r="D68">
        <f t="shared" si="4"/>
        <v>0.57767944955752215</v>
      </c>
      <c r="E68">
        <f t="shared" si="5"/>
        <v>1076.1428288151365</v>
      </c>
      <c r="G68">
        <v>776.45632899999998</v>
      </c>
      <c r="H68">
        <v>791.74916900000005</v>
      </c>
      <c r="I68">
        <v>821.54960000000005</v>
      </c>
      <c r="J68">
        <v>785.434799</v>
      </c>
      <c r="K68">
        <v>614.96651099999997</v>
      </c>
      <c r="L68">
        <v>791.46115299999997</v>
      </c>
      <c r="M68">
        <f t="shared" ref="M68:M131" si="8">K68/L68</f>
        <v>0.77700151001599438</v>
      </c>
      <c r="N68">
        <f t="shared" ref="N68:N131" si="9">M68*1000/$M$3</f>
        <v>1412.0220542183786</v>
      </c>
      <c r="Q68" s="7">
        <f t="shared" si="6"/>
        <v>0.52293070663265306</v>
      </c>
      <c r="R68" s="8">
        <f t="shared" si="7"/>
        <v>7.8439605994897956</v>
      </c>
      <c r="S68">
        <v>768.98222899999996</v>
      </c>
      <c r="T68">
        <v>820.90831200000002</v>
      </c>
      <c r="U68">
        <v>767.55447900000001</v>
      </c>
      <c r="V68">
        <v>780.68739800000003</v>
      </c>
      <c r="W68">
        <v>770.33492799999999</v>
      </c>
      <c r="X68">
        <v>763.62179500000002</v>
      </c>
      <c r="Y68">
        <v>755.16693199999997</v>
      </c>
      <c r="Z68">
        <v>779.86906699999997</v>
      </c>
      <c r="AA68">
        <v>780.68739800000003</v>
      </c>
      <c r="AB68">
        <v>820.20547899999997</v>
      </c>
      <c r="AC68">
        <v>788.77887799999996</v>
      </c>
      <c r="AD68">
        <v>793.44262300000003</v>
      </c>
      <c r="AE68">
        <v>784.09090900000001</v>
      </c>
      <c r="AF68">
        <v>793.89942299999996</v>
      </c>
      <c r="AG68">
        <v>783.91551600000003</v>
      </c>
      <c r="AH68">
        <v>806.18212200000005</v>
      </c>
      <c r="AI68">
        <v>774.89878499999998</v>
      </c>
      <c r="AJ68">
        <v>775.24429999999995</v>
      </c>
      <c r="AK68">
        <v>793.50541199999998</v>
      </c>
      <c r="AL68">
        <v>780.50778100000002</v>
      </c>
      <c r="AM68">
        <v>818.10490700000003</v>
      </c>
    </row>
    <row r="69" spans="1:39" x14ac:dyDescent="0.25">
      <c r="A69" s="3" t="s">
        <v>95</v>
      </c>
      <c r="B69">
        <v>661.80555600000002</v>
      </c>
      <c r="C69">
        <v>1137</v>
      </c>
      <c r="D69">
        <f t="shared" si="4"/>
        <v>0.58206293403693932</v>
      </c>
      <c r="E69">
        <f t="shared" si="5"/>
        <v>1084.3086989899548</v>
      </c>
      <c r="G69">
        <v>783.21988599999997</v>
      </c>
      <c r="H69">
        <v>798.68217400000003</v>
      </c>
      <c r="I69">
        <v>828.77518999999995</v>
      </c>
      <c r="J69">
        <v>793.63777300000004</v>
      </c>
      <c r="K69">
        <v>617.38954699999999</v>
      </c>
      <c r="L69">
        <v>799.13846599999999</v>
      </c>
      <c r="M69">
        <f t="shared" si="8"/>
        <v>0.77256892674717026</v>
      </c>
      <c r="N69">
        <f t="shared" si="9"/>
        <v>1403.9668506543467</v>
      </c>
      <c r="Q69" s="7">
        <f t="shared" si="6"/>
        <v>0.52499111139455779</v>
      </c>
      <c r="R69" s="8">
        <f t="shared" si="7"/>
        <v>7.874866670918367</v>
      </c>
      <c r="S69">
        <v>775.44426499999997</v>
      </c>
      <c r="T69">
        <v>826.04970000000003</v>
      </c>
      <c r="U69">
        <v>774.81840199999999</v>
      </c>
      <c r="V69">
        <v>787.23404300000004</v>
      </c>
      <c r="W69">
        <v>775.91706499999998</v>
      </c>
      <c r="X69">
        <v>770.03205100000002</v>
      </c>
      <c r="Y69">
        <v>762.321145</v>
      </c>
      <c r="Z69">
        <v>787.23404300000004</v>
      </c>
      <c r="AA69">
        <v>786.41571199999998</v>
      </c>
      <c r="AB69">
        <v>825.34246599999994</v>
      </c>
      <c r="AC69">
        <v>794.55445499999996</v>
      </c>
      <c r="AD69">
        <v>797.54098399999998</v>
      </c>
      <c r="AE69">
        <v>788.96103900000003</v>
      </c>
      <c r="AF69">
        <v>800.494641</v>
      </c>
      <c r="AG69">
        <v>788.78960199999995</v>
      </c>
      <c r="AH69">
        <v>812.03007500000001</v>
      </c>
      <c r="AI69">
        <v>781.37651800000003</v>
      </c>
      <c r="AJ69">
        <v>781.75895800000001</v>
      </c>
      <c r="AK69">
        <v>800.16652799999997</v>
      </c>
      <c r="AL69">
        <v>787.05978700000003</v>
      </c>
      <c r="AM69">
        <v>824.02707299999997</v>
      </c>
    </row>
    <row r="70" spans="1:39" x14ac:dyDescent="0.25">
      <c r="A70" s="3" t="s">
        <v>96</v>
      </c>
      <c r="B70">
        <v>671.52777800000001</v>
      </c>
      <c r="C70">
        <v>1148</v>
      </c>
      <c r="D70">
        <f t="shared" si="4"/>
        <v>0.58495451045296165</v>
      </c>
      <c r="E70">
        <f t="shared" si="5"/>
        <v>1089.695335517283</v>
      </c>
      <c r="G70">
        <v>792.01251000000002</v>
      </c>
      <c r="H70">
        <v>807.00178000000005</v>
      </c>
      <c r="I70">
        <v>838.16845699999999</v>
      </c>
      <c r="J70">
        <v>804.57507199999998</v>
      </c>
      <c r="K70">
        <v>619.81258300000002</v>
      </c>
      <c r="L70">
        <v>808.21165399999995</v>
      </c>
      <c r="M70">
        <f t="shared" si="8"/>
        <v>0.76689389460350454</v>
      </c>
      <c r="N70">
        <f t="shared" si="9"/>
        <v>1393.6537811918572</v>
      </c>
      <c r="Q70" s="7">
        <f t="shared" si="6"/>
        <v>0.52705151615646262</v>
      </c>
      <c r="R70" s="8">
        <f t="shared" si="7"/>
        <v>7.9057727423469393</v>
      </c>
      <c r="S70">
        <v>785.13731800000005</v>
      </c>
      <c r="T70">
        <v>834.61868000000004</v>
      </c>
      <c r="U70">
        <v>783.69652900000006</v>
      </c>
      <c r="V70">
        <v>796.235679</v>
      </c>
      <c r="W70">
        <v>780.70175400000005</v>
      </c>
      <c r="X70">
        <v>778.84615399999996</v>
      </c>
      <c r="Y70">
        <v>771.860095</v>
      </c>
      <c r="Z70">
        <v>796.235679</v>
      </c>
      <c r="AA70">
        <v>795.41734899999994</v>
      </c>
      <c r="AB70">
        <v>833.90410999999995</v>
      </c>
      <c r="AC70">
        <v>803.63036299999999</v>
      </c>
      <c r="AD70">
        <v>803.27868899999999</v>
      </c>
      <c r="AE70">
        <v>794.64285700000005</v>
      </c>
      <c r="AF70">
        <v>806.26545799999997</v>
      </c>
      <c r="AG70">
        <v>794.47603600000002</v>
      </c>
      <c r="AH70">
        <v>817.87802799999997</v>
      </c>
      <c r="AI70">
        <v>788.66396799999995</v>
      </c>
      <c r="AJ70">
        <v>790.71661200000005</v>
      </c>
      <c r="AK70">
        <v>810.15820099999996</v>
      </c>
      <c r="AL70">
        <v>796.06879600000002</v>
      </c>
      <c r="AM70">
        <v>829.10321499999998</v>
      </c>
    </row>
    <row r="71" spans="1:39" x14ac:dyDescent="0.25">
      <c r="A71" s="3" t="s">
        <v>97</v>
      </c>
      <c r="B71">
        <v>679.16666699999996</v>
      </c>
      <c r="C71">
        <v>1155</v>
      </c>
      <c r="D71">
        <f t="shared" si="4"/>
        <v>0.58802308831168826</v>
      </c>
      <c r="E71">
        <f t="shared" si="5"/>
        <v>1095.4117030630887</v>
      </c>
      <c r="G71">
        <v>797.42335500000002</v>
      </c>
      <c r="H71">
        <v>812.54818399999999</v>
      </c>
      <c r="I71">
        <v>843.94892900000002</v>
      </c>
      <c r="J71">
        <v>810.043722</v>
      </c>
      <c r="K71">
        <v>621.26640499999996</v>
      </c>
      <c r="L71">
        <v>814.49309200000005</v>
      </c>
      <c r="M71">
        <f t="shared" si="8"/>
        <v>0.76276448640524497</v>
      </c>
      <c r="N71">
        <f t="shared" si="9"/>
        <v>1386.1495287912501</v>
      </c>
      <c r="Q71" s="7">
        <f t="shared" si="6"/>
        <v>0.5282877593537415</v>
      </c>
      <c r="R71" s="8">
        <f t="shared" si="7"/>
        <v>7.9243163903061227</v>
      </c>
      <c r="S71">
        <v>790.79159900000002</v>
      </c>
      <c r="T71">
        <v>839.76006900000004</v>
      </c>
      <c r="U71">
        <v>789.34624699999995</v>
      </c>
      <c r="V71">
        <v>801.96399299999996</v>
      </c>
      <c r="W71">
        <v>785.48644300000001</v>
      </c>
      <c r="X71">
        <v>785.25640999999996</v>
      </c>
      <c r="Y71">
        <v>777.42448300000001</v>
      </c>
      <c r="Z71">
        <v>801.96399299999996</v>
      </c>
      <c r="AA71">
        <v>801.14566300000001</v>
      </c>
      <c r="AB71">
        <v>839.04109600000004</v>
      </c>
      <c r="AC71">
        <v>808.58085800000003</v>
      </c>
      <c r="AD71">
        <v>809.83606599999996</v>
      </c>
      <c r="AE71">
        <v>801.13636399999996</v>
      </c>
      <c r="AF71">
        <v>813.68507799999998</v>
      </c>
      <c r="AG71">
        <v>800.97481700000003</v>
      </c>
      <c r="AH71">
        <v>826.23224700000003</v>
      </c>
      <c r="AI71">
        <v>792.71255099999996</v>
      </c>
      <c r="AJ71">
        <v>797.23126999999999</v>
      </c>
      <c r="AK71">
        <v>815.98667799999998</v>
      </c>
      <c r="AL71">
        <v>801.80180199999995</v>
      </c>
      <c r="AM71">
        <v>836.71742800000004</v>
      </c>
    </row>
    <row r="72" spans="1:39" x14ac:dyDescent="0.25">
      <c r="A72" s="3" t="s">
        <v>98</v>
      </c>
      <c r="B72">
        <v>685.41666699999996</v>
      </c>
      <c r="C72">
        <v>1160</v>
      </c>
      <c r="D72">
        <f t="shared" si="4"/>
        <v>0.59087643706896553</v>
      </c>
      <c r="E72">
        <f t="shared" si="5"/>
        <v>1100.7271263581436</v>
      </c>
      <c r="G72">
        <v>801.48148900000001</v>
      </c>
      <c r="H72">
        <v>816.707988</v>
      </c>
      <c r="I72">
        <v>849.006843</v>
      </c>
      <c r="J72">
        <v>814.14520900000002</v>
      </c>
      <c r="K72">
        <v>625.62786900000003</v>
      </c>
      <c r="L72">
        <v>819.37865399999998</v>
      </c>
      <c r="M72">
        <f t="shared" si="8"/>
        <v>0.76353937943811756</v>
      </c>
      <c r="N72">
        <f t="shared" si="9"/>
        <v>1387.5577191717987</v>
      </c>
      <c r="Q72" s="7">
        <f t="shared" si="6"/>
        <v>0.53199648724489801</v>
      </c>
      <c r="R72" s="8">
        <f t="shared" si="7"/>
        <v>7.97994730867347</v>
      </c>
      <c r="S72">
        <v>794.83037200000001</v>
      </c>
      <c r="T72">
        <v>843.18766100000005</v>
      </c>
      <c r="U72">
        <v>794.18886199999997</v>
      </c>
      <c r="V72">
        <v>806.05564600000002</v>
      </c>
      <c r="W72">
        <v>791.86602900000003</v>
      </c>
      <c r="X72">
        <v>789.26282100000003</v>
      </c>
      <c r="Y72">
        <v>782.19395899999995</v>
      </c>
      <c r="Z72">
        <v>806.05564600000002</v>
      </c>
      <c r="AA72">
        <v>805.23731599999996</v>
      </c>
      <c r="AB72">
        <v>842.46575299999995</v>
      </c>
      <c r="AC72">
        <v>812.70627100000002</v>
      </c>
      <c r="AD72">
        <v>812.29508199999998</v>
      </c>
      <c r="AE72">
        <v>804.38311699999997</v>
      </c>
      <c r="AF72">
        <v>816.15828499999998</v>
      </c>
      <c r="AG72">
        <v>804.22420799999998</v>
      </c>
      <c r="AH72">
        <v>827.06766900000002</v>
      </c>
      <c r="AI72">
        <v>799.19028300000002</v>
      </c>
      <c r="AJ72">
        <v>801.30293200000006</v>
      </c>
      <c r="AK72">
        <v>820.14987499999995</v>
      </c>
      <c r="AL72">
        <v>806.71580700000004</v>
      </c>
      <c r="AM72">
        <v>837.56345199999998</v>
      </c>
    </row>
    <row r="73" spans="1:39" x14ac:dyDescent="0.25">
      <c r="A73" s="3" t="s">
        <v>99</v>
      </c>
      <c r="B73">
        <v>694.44444399999998</v>
      </c>
      <c r="C73">
        <v>1179</v>
      </c>
      <c r="D73">
        <f t="shared" si="4"/>
        <v>0.58901140288379983</v>
      </c>
      <c r="E73">
        <f t="shared" si="5"/>
        <v>1097.2528065335446</v>
      </c>
      <c r="G73">
        <v>814.33224800000005</v>
      </c>
      <c r="H73">
        <v>829.18739600000004</v>
      </c>
      <c r="I73">
        <v>859.84522800000002</v>
      </c>
      <c r="J73">
        <v>828.50041399999998</v>
      </c>
      <c r="K73">
        <v>628.53551200000004</v>
      </c>
      <c r="L73">
        <v>832.63946699999997</v>
      </c>
      <c r="M73">
        <f t="shared" si="8"/>
        <v>0.75487115001239791</v>
      </c>
      <c r="N73">
        <f t="shared" si="9"/>
        <v>1371.8052000809557</v>
      </c>
      <c r="Q73" s="7">
        <f t="shared" si="6"/>
        <v>0.53446897278911565</v>
      </c>
      <c r="R73" s="8">
        <f t="shared" si="7"/>
        <v>8.0170345918367349</v>
      </c>
      <c r="S73">
        <v>807.75444300000004</v>
      </c>
      <c r="T73">
        <v>856.89802899999995</v>
      </c>
      <c r="U73">
        <v>807.10250199999996</v>
      </c>
      <c r="V73">
        <v>818.33060599999999</v>
      </c>
      <c r="W73">
        <v>797.44816600000001</v>
      </c>
      <c r="X73">
        <v>801.28205100000002</v>
      </c>
      <c r="Y73">
        <v>794.91255999999998</v>
      </c>
      <c r="Z73">
        <v>818.33060599999999</v>
      </c>
      <c r="AA73">
        <v>818.33060599999999</v>
      </c>
      <c r="AB73">
        <v>856.16438400000004</v>
      </c>
      <c r="AC73">
        <v>825.08250799999996</v>
      </c>
      <c r="AD73">
        <v>819.67213100000004</v>
      </c>
      <c r="AE73">
        <v>811.688312</v>
      </c>
      <c r="AF73">
        <v>824.40230799999995</v>
      </c>
      <c r="AG73">
        <v>812.34768499999996</v>
      </c>
      <c r="AH73">
        <v>835.42188799999997</v>
      </c>
      <c r="AI73">
        <v>809.71659899999997</v>
      </c>
      <c r="AJ73">
        <v>814.33224800000005</v>
      </c>
      <c r="AK73">
        <v>832.63946699999997</v>
      </c>
      <c r="AL73">
        <v>819.00081899999998</v>
      </c>
      <c r="AM73">
        <v>846.02368899999999</v>
      </c>
    </row>
    <row r="74" spans="1:39" x14ac:dyDescent="0.25">
      <c r="A74" s="3" t="s">
        <v>100</v>
      </c>
      <c r="B74">
        <v>707.63888899999995</v>
      </c>
      <c r="C74">
        <v>1184</v>
      </c>
      <c r="D74">
        <f t="shared" si="4"/>
        <v>0.59766798057432424</v>
      </c>
      <c r="E74">
        <f t="shared" si="5"/>
        <v>1113.3789020885697</v>
      </c>
      <c r="G74">
        <v>820.03257299999996</v>
      </c>
      <c r="H74">
        <v>834.99170800000002</v>
      </c>
      <c r="I74">
        <v>865.00429899999995</v>
      </c>
      <c r="J74">
        <v>831.81441600000005</v>
      </c>
      <c r="K74">
        <v>638.59208000000001</v>
      </c>
      <c r="L74">
        <v>837.63530400000002</v>
      </c>
      <c r="M74">
        <f t="shared" si="8"/>
        <v>0.76237483896691149</v>
      </c>
      <c r="N74">
        <f t="shared" si="9"/>
        <v>1385.4414339301666</v>
      </c>
      <c r="Q74" s="7">
        <f t="shared" si="6"/>
        <v>0.54302047619047622</v>
      </c>
      <c r="R74" s="8">
        <f t="shared" si="7"/>
        <v>8.1453071428571437</v>
      </c>
      <c r="S74">
        <v>813.40872400000001</v>
      </c>
      <c r="T74">
        <v>860.32562099999996</v>
      </c>
      <c r="U74">
        <v>811.94511699999998</v>
      </c>
      <c r="V74">
        <v>824.05891999999994</v>
      </c>
      <c r="W74">
        <v>806.22009600000001</v>
      </c>
      <c r="X74">
        <v>806.89102600000001</v>
      </c>
      <c r="Y74">
        <v>800.47694799999999</v>
      </c>
      <c r="Z74">
        <v>824.05891999999994</v>
      </c>
      <c r="AA74">
        <v>824.05891999999994</v>
      </c>
      <c r="AB74">
        <v>859.58904099999995</v>
      </c>
      <c r="AC74">
        <v>830.03300300000001</v>
      </c>
      <c r="AD74">
        <v>825.40983600000004</v>
      </c>
      <c r="AE74">
        <v>818.18181800000002</v>
      </c>
      <c r="AF74">
        <v>828.52431999999999</v>
      </c>
      <c r="AG74">
        <v>818.03411900000003</v>
      </c>
      <c r="AH74">
        <v>838.76357599999994</v>
      </c>
      <c r="AI74">
        <v>815.38461500000005</v>
      </c>
      <c r="AJ74">
        <v>819.21824100000003</v>
      </c>
      <c r="AK74">
        <v>838.46794299999999</v>
      </c>
      <c r="AL74">
        <v>824.73382500000002</v>
      </c>
      <c r="AM74">
        <v>849.40778299999999</v>
      </c>
    </row>
    <row r="75" spans="1:39" x14ac:dyDescent="0.25">
      <c r="A75" s="3" t="s">
        <v>101</v>
      </c>
      <c r="B75">
        <v>713.88888899999995</v>
      </c>
      <c r="C75">
        <v>1180</v>
      </c>
      <c r="D75">
        <f t="shared" si="4"/>
        <v>0.60499058389830507</v>
      </c>
      <c r="E75">
        <f t="shared" si="5"/>
        <v>1127.0199742461405</v>
      </c>
      <c r="G75">
        <v>818.403909</v>
      </c>
      <c r="H75">
        <v>833.33333300000004</v>
      </c>
      <c r="I75">
        <v>863.28460900000005</v>
      </c>
      <c r="J75">
        <v>829.32891500000005</v>
      </c>
      <c r="K75">
        <v>641.73475800000006</v>
      </c>
      <c r="L75">
        <v>835.97002499999996</v>
      </c>
      <c r="M75">
        <f t="shared" si="8"/>
        <v>0.76765283300678167</v>
      </c>
      <c r="N75">
        <f t="shared" si="9"/>
        <v>1395.0329776920009</v>
      </c>
      <c r="Q75" s="7">
        <f t="shared" si="6"/>
        <v>0.54569282142857145</v>
      </c>
      <c r="R75" s="8">
        <f t="shared" si="7"/>
        <v>8.1853923214285711</v>
      </c>
      <c r="S75">
        <v>812.60096899999996</v>
      </c>
      <c r="T75">
        <v>856.04113099999995</v>
      </c>
      <c r="U75">
        <v>811.138015</v>
      </c>
      <c r="V75">
        <v>823.240589</v>
      </c>
      <c r="W75">
        <v>811.00478499999997</v>
      </c>
      <c r="X75">
        <v>805.28846199999998</v>
      </c>
      <c r="Y75">
        <v>798.09221000000002</v>
      </c>
      <c r="Z75">
        <v>822.42225900000005</v>
      </c>
      <c r="AA75">
        <v>821.603928</v>
      </c>
      <c r="AB75">
        <v>855.30821900000001</v>
      </c>
      <c r="AC75">
        <v>828.38283799999999</v>
      </c>
      <c r="AD75">
        <v>831.96721300000002</v>
      </c>
      <c r="AE75">
        <v>823.86363600000004</v>
      </c>
      <c r="AF75">
        <v>835.11953800000003</v>
      </c>
      <c r="AG75">
        <v>823.720552</v>
      </c>
      <c r="AH75">
        <v>845.44695100000001</v>
      </c>
      <c r="AI75">
        <v>812.14574900000002</v>
      </c>
      <c r="AJ75">
        <v>817.58957699999996</v>
      </c>
      <c r="AK75">
        <v>836.80266400000005</v>
      </c>
      <c r="AL75">
        <v>823.095823</v>
      </c>
      <c r="AM75">
        <v>857.02199700000006</v>
      </c>
    </row>
    <row r="76" spans="1:39" x14ac:dyDescent="0.25">
      <c r="A76" s="3" t="s">
        <v>102</v>
      </c>
      <c r="B76">
        <v>721.52777800000001</v>
      </c>
      <c r="C76">
        <v>1184</v>
      </c>
      <c r="D76">
        <f t="shared" si="4"/>
        <v>0.60939846114864871</v>
      </c>
      <c r="E76">
        <f t="shared" si="5"/>
        <v>1135.2312850291153</v>
      </c>
      <c r="G76">
        <v>822.47556999999995</v>
      </c>
      <c r="H76">
        <v>836.650083</v>
      </c>
      <c r="I76">
        <v>867.58383500000002</v>
      </c>
      <c r="J76">
        <v>831.81441600000005</v>
      </c>
      <c r="K76">
        <v>648.02011300000004</v>
      </c>
      <c r="L76">
        <v>839.30058299999996</v>
      </c>
      <c r="M76">
        <f t="shared" si="8"/>
        <v>0.77209539243224867</v>
      </c>
      <c r="N76">
        <f t="shared" si="9"/>
        <v>1403.1063106328932</v>
      </c>
      <c r="Q76" s="7">
        <f t="shared" si="6"/>
        <v>0.55103751105442178</v>
      </c>
      <c r="R76" s="8">
        <f t="shared" si="7"/>
        <v>8.2655626658163275</v>
      </c>
      <c r="S76">
        <v>816.63974199999996</v>
      </c>
      <c r="T76">
        <v>859.46872299999995</v>
      </c>
      <c r="U76">
        <v>815.98063000000002</v>
      </c>
      <c r="V76">
        <v>826.513912</v>
      </c>
      <c r="W76">
        <v>815.78947400000004</v>
      </c>
      <c r="X76">
        <v>809.29487200000005</v>
      </c>
      <c r="Y76">
        <v>802.86168499999997</v>
      </c>
      <c r="Z76">
        <v>825.69558099999995</v>
      </c>
      <c r="AA76">
        <v>825.69558099999995</v>
      </c>
      <c r="AB76">
        <v>858.73287700000003</v>
      </c>
      <c r="AC76">
        <v>831.68316800000002</v>
      </c>
      <c r="AD76">
        <v>835.245902</v>
      </c>
      <c r="AE76">
        <v>827.92207800000006</v>
      </c>
      <c r="AF76">
        <v>838.417148</v>
      </c>
      <c r="AG76">
        <v>827.78229099999999</v>
      </c>
      <c r="AH76">
        <v>847.953216</v>
      </c>
      <c r="AI76">
        <v>817.00404900000001</v>
      </c>
      <c r="AJ76">
        <v>821.66123800000003</v>
      </c>
      <c r="AK76">
        <v>840.13322200000005</v>
      </c>
      <c r="AL76">
        <v>826.37182600000006</v>
      </c>
      <c r="AM76">
        <v>859.560068</v>
      </c>
    </row>
    <row r="77" spans="1:39" x14ac:dyDescent="0.25">
      <c r="A77" s="3" t="s">
        <v>103</v>
      </c>
      <c r="B77">
        <v>730.55555600000002</v>
      </c>
      <c r="C77">
        <v>1195</v>
      </c>
      <c r="D77">
        <f t="shared" si="4"/>
        <v>0.61134356150627622</v>
      </c>
      <c r="E77">
        <f t="shared" si="5"/>
        <v>1138.8547578786167</v>
      </c>
      <c r="G77">
        <v>830.61889299999996</v>
      </c>
      <c r="H77">
        <v>844.11276899999996</v>
      </c>
      <c r="I77">
        <v>876.18228699999997</v>
      </c>
      <c r="J77">
        <v>840.92791999999997</v>
      </c>
      <c r="K77">
        <v>649.90571999999997</v>
      </c>
      <c r="L77">
        <v>847.62697800000001</v>
      </c>
      <c r="M77">
        <f t="shared" si="8"/>
        <v>0.76673552974148018</v>
      </c>
      <c r="N77">
        <f t="shared" si="9"/>
        <v>1393.3659893730392</v>
      </c>
      <c r="Q77" s="7">
        <f t="shared" si="6"/>
        <v>0.55264091836734697</v>
      </c>
      <c r="R77" s="8">
        <f t="shared" si="7"/>
        <v>8.2896137755102046</v>
      </c>
      <c r="S77">
        <v>824.71728599999994</v>
      </c>
      <c r="T77">
        <v>867.18080499999996</v>
      </c>
      <c r="U77">
        <v>823.244552</v>
      </c>
      <c r="V77">
        <v>833.87888699999996</v>
      </c>
      <c r="W77">
        <v>821.37161100000003</v>
      </c>
      <c r="X77">
        <v>817.30769199999997</v>
      </c>
      <c r="Y77">
        <v>812.40063599999996</v>
      </c>
      <c r="Z77">
        <v>833.87888699999996</v>
      </c>
      <c r="AA77">
        <v>833.87888699999996</v>
      </c>
      <c r="AB77">
        <v>866.438356</v>
      </c>
      <c r="AC77">
        <v>839.93399299999999</v>
      </c>
      <c r="AD77">
        <v>840.16393400000004</v>
      </c>
      <c r="AE77">
        <v>832.79220799999996</v>
      </c>
      <c r="AF77">
        <v>843.363561</v>
      </c>
      <c r="AG77">
        <v>832.65637700000002</v>
      </c>
      <c r="AH77">
        <v>852.96574799999996</v>
      </c>
      <c r="AI77">
        <v>825.91093100000001</v>
      </c>
      <c r="AJ77">
        <v>829.80456000000004</v>
      </c>
      <c r="AK77">
        <v>848.45961699999998</v>
      </c>
      <c r="AL77">
        <v>834.56183499999997</v>
      </c>
      <c r="AM77">
        <v>863.79018599999995</v>
      </c>
    </row>
    <row r="78" spans="1:39" x14ac:dyDescent="0.25">
      <c r="A78" s="3" t="s">
        <v>104</v>
      </c>
      <c r="B78">
        <v>743.75</v>
      </c>
      <c r="C78">
        <v>1198</v>
      </c>
      <c r="D78">
        <f t="shared" si="4"/>
        <v>0.6208263772954925</v>
      </c>
      <c r="E78">
        <f t="shared" si="5"/>
        <v>1156.520029191897</v>
      </c>
      <c r="G78">
        <v>835.50488600000006</v>
      </c>
      <c r="H78">
        <v>849.91708100000005</v>
      </c>
      <c r="I78">
        <v>883.06104900000003</v>
      </c>
      <c r="J78">
        <v>844.24192200000005</v>
      </c>
      <c r="K78">
        <v>661.21935900000005</v>
      </c>
      <c r="L78">
        <v>851.79017499999998</v>
      </c>
      <c r="M78">
        <f t="shared" si="8"/>
        <v>0.77627023462673783</v>
      </c>
      <c r="N78">
        <f t="shared" si="9"/>
        <v>1410.6931289022411</v>
      </c>
      <c r="Q78" s="7">
        <f t="shared" si="6"/>
        <v>0.56226135969387758</v>
      </c>
      <c r="R78" s="8">
        <f t="shared" si="7"/>
        <v>8.4339203954081636</v>
      </c>
      <c r="S78">
        <v>829.56381299999998</v>
      </c>
      <c r="T78">
        <v>868.89460199999996</v>
      </c>
      <c r="U78">
        <v>828.08716700000002</v>
      </c>
      <c r="V78">
        <v>840.42553199999998</v>
      </c>
      <c r="W78">
        <v>826.15629999999999</v>
      </c>
      <c r="X78">
        <v>822.11538499999995</v>
      </c>
      <c r="Y78">
        <v>817.17011100000002</v>
      </c>
      <c r="Z78">
        <v>839.60720100000003</v>
      </c>
      <c r="AA78">
        <v>837.97054000000003</v>
      </c>
      <c r="AB78">
        <v>868.15068499999995</v>
      </c>
      <c r="AC78">
        <v>844.05940599999997</v>
      </c>
      <c r="AD78">
        <v>843.44262300000003</v>
      </c>
      <c r="AE78">
        <v>836.85064899999998</v>
      </c>
      <c r="AF78">
        <v>845.83676800000001</v>
      </c>
      <c r="AG78">
        <v>837.53046300000005</v>
      </c>
      <c r="AH78">
        <v>854.63659099999995</v>
      </c>
      <c r="AI78">
        <v>829.95951400000001</v>
      </c>
      <c r="AJ78">
        <v>833.87622099999999</v>
      </c>
      <c r="AK78">
        <v>853.45545400000003</v>
      </c>
      <c r="AL78">
        <v>839.47583899999995</v>
      </c>
      <c r="AM78">
        <v>867.17428099999995</v>
      </c>
    </row>
    <row r="79" spans="1:39" x14ac:dyDescent="0.25">
      <c r="A79" s="3" t="s">
        <v>105</v>
      </c>
      <c r="B79">
        <v>750.69444399999998</v>
      </c>
      <c r="C79">
        <v>1213</v>
      </c>
      <c r="D79">
        <f t="shared" si="4"/>
        <v>0.6188742324814509</v>
      </c>
      <c r="E79">
        <f t="shared" si="5"/>
        <v>1152.8834334223077</v>
      </c>
      <c r="G79">
        <v>845.27687300000002</v>
      </c>
      <c r="H79">
        <v>859.86733000000004</v>
      </c>
      <c r="I79">
        <v>893.37919199999999</v>
      </c>
      <c r="J79">
        <v>853.35542699999996</v>
      </c>
      <c r="K79">
        <v>663.10496499999999</v>
      </c>
      <c r="L79">
        <v>862.61448800000005</v>
      </c>
      <c r="M79">
        <f t="shared" si="8"/>
        <v>0.76871531167698171</v>
      </c>
      <c r="N79">
        <f t="shared" si="9"/>
        <v>1396.9637890162007</v>
      </c>
      <c r="Q79" s="7">
        <f t="shared" si="6"/>
        <v>0.56386476615646253</v>
      </c>
      <c r="R79" s="8">
        <f t="shared" si="7"/>
        <v>8.4579714923469371</v>
      </c>
      <c r="S79">
        <v>839.25686599999995</v>
      </c>
      <c r="T79">
        <v>879.17737799999998</v>
      </c>
      <c r="U79">
        <v>838.57950000000005</v>
      </c>
      <c r="V79">
        <v>850.245499</v>
      </c>
      <c r="W79">
        <v>832.53588500000001</v>
      </c>
      <c r="X79">
        <v>832.53205100000002</v>
      </c>
      <c r="Y79">
        <v>826.70906200000002</v>
      </c>
      <c r="Z79">
        <v>850.245499</v>
      </c>
      <c r="AA79">
        <v>848.60883799999999</v>
      </c>
      <c r="AB79">
        <v>879.28082199999994</v>
      </c>
      <c r="AC79">
        <v>853.13531399999999</v>
      </c>
      <c r="AD79">
        <v>850.81967199999997</v>
      </c>
      <c r="AE79">
        <v>844.96753200000001</v>
      </c>
      <c r="AF79">
        <v>852.43198700000005</v>
      </c>
      <c r="AG79">
        <v>844.84159199999999</v>
      </c>
      <c r="AH79">
        <v>861.31996700000002</v>
      </c>
      <c r="AI79">
        <v>837.24696400000005</v>
      </c>
      <c r="AJ79">
        <v>843.64820799999995</v>
      </c>
      <c r="AK79">
        <v>863.44712700000002</v>
      </c>
      <c r="AL79">
        <v>849.30384900000001</v>
      </c>
      <c r="AM79">
        <v>873.94246999999996</v>
      </c>
    </row>
    <row r="80" spans="1:39" x14ac:dyDescent="0.25">
      <c r="A80" s="3" t="s">
        <v>106</v>
      </c>
      <c r="B80">
        <v>758.33333300000004</v>
      </c>
      <c r="C80">
        <v>1221</v>
      </c>
      <c r="D80">
        <f t="shared" si="4"/>
        <v>0.6210756208026208</v>
      </c>
      <c r="E80">
        <f t="shared" si="5"/>
        <v>1156.9843379240672</v>
      </c>
      <c r="G80">
        <v>850.97719900000004</v>
      </c>
      <c r="H80">
        <v>865.67164200000002</v>
      </c>
      <c r="I80">
        <v>900.25795400000004</v>
      </c>
      <c r="J80">
        <v>857.497929</v>
      </c>
      <c r="K80">
        <v>670.64739199999997</v>
      </c>
      <c r="L80">
        <v>868.44296399999996</v>
      </c>
      <c r="M80">
        <f t="shared" si="8"/>
        <v>0.77224114858509008</v>
      </c>
      <c r="N80">
        <f t="shared" si="9"/>
        <v>1403.371189014334</v>
      </c>
      <c r="Q80" s="7">
        <f t="shared" si="6"/>
        <v>0.57027839455782314</v>
      </c>
      <c r="R80" s="8">
        <f t="shared" si="7"/>
        <v>8.5541759183673474</v>
      </c>
      <c r="S80">
        <v>845.71890099999996</v>
      </c>
      <c r="T80">
        <v>885.17566399999998</v>
      </c>
      <c r="U80">
        <v>845.03632000000005</v>
      </c>
      <c r="V80">
        <v>856.79214400000001</v>
      </c>
      <c r="W80">
        <v>838.118022</v>
      </c>
      <c r="X80">
        <v>838.14102600000001</v>
      </c>
      <c r="Y80">
        <v>834.658188</v>
      </c>
      <c r="Z80">
        <v>855.155483</v>
      </c>
      <c r="AA80">
        <v>854.33715199999995</v>
      </c>
      <c r="AB80">
        <v>884.41780800000004</v>
      </c>
      <c r="AC80">
        <v>859.73597400000006</v>
      </c>
      <c r="AD80">
        <v>854.91803300000004</v>
      </c>
      <c r="AE80">
        <v>849.02597400000002</v>
      </c>
      <c r="AF80">
        <v>854.08079099999998</v>
      </c>
      <c r="AG80">
        <v>849.71567800000003</v>
      </c>
      <c r="AH80">
        <v>862.15538800000002</v>
      </c>
      <c r="AI80">
        <v>845.34412999999995</v>
      </c>
      <c r="AJ80">
        <v>850.16286600000001</v>
      </c>
      <c r="AK80">
        <v>869.27560400000004</v>
      </c>
      <c r="AL80">
        <v>855.03685499999995</v>
      </c>
      <c r="AM80">
        <v>874.78849400000001</v>
      </c>
    </row>
    <row r="81" spans="1:39" x14ac:dyDescent="0.25">
      <c r="A81" s="3" t="s">
        <v>107</v>
      </c>
      <c r="B81">
        <v>767.36111100000005</v>
      </c>
      <c r="C81">
        <v>1242</v>
      </c>
      <c r="D81">
        <f t="shared" si="4"/>
        <v>0.61784308454106285</v>
      </c>
      <c r="E81">
        <f t="shared" si="5"/>
        <v>1150.9625368725931</v>
      </c>
      <c r="G81">
        <v>864.00651500000004</v>
      </c>
      <c r="H81">
        <v>879.76782800000001</v>
      </c>
      <c r="I81">
        <v>914.01547700000003</v>
      </c>
      <c r="J81">
        <v>869.92543499999999</v>
      </c>
      <c r="K81">
        <v>669.39032099999997</v>
      </c>
      <c r="L81">
        <v>882.59783500000003</v>
      </c>
      <c r="M81">
        <f t="shared" si="8"/>
        <v>0.75843186381711436</v>
      </c>
      <c r="N81">
        <f t="shared" si="9"/>
        <v>1378.2759808403341</v>
      </c>
      <c r="Q81" s="7">
        <f t="shared" si="6"/>
        <v>0.56920945663265299</v>
      </c>
      <c r="R81" s="8">
        <f t="shared" si="7"/>
        <v>8.5381418494897954</v>
      </c>
      <c r="S81">
        <v>859.45072700000003</v>
      </c>
      <c r="T81">
        <v>899.742931</v>
      </c>
      <c r="U81">
        <v>858.75706200000002</v>
      </c>
      <c r="V81">
        <v>870.70376399999998</v>
      </c>
      <c r="W81">
        <v>845.29505600000005</v>
      </c>
      <c r="X81">
        <v>851.76282100000003</v>
      </c>
      <c r="Y81">
        <v>848.96661400000005</v>
      </c>
      <c r="Z81">
        <v>869.06710299999997</v>
      </c>
      <c r="AA81">
        <v>868.24877300000003</v>
      </c>
      <c r="AB81">
        <v>898.97260300000005</v>
      </c>
      <c r="AC81">
        <v>872.93729399999995</v>
      </c>
      <c r="AD81">
        <v>861.47541000000001</v>
      </c>
      <c r="AE81">
        <v>856.33116900000005</v>
      </c>
      <c r="AF81">
        <v>858.20280300000002</v>
      </c>
      <c r="AG81">
        <v>857.83915500000001</v>
      </c>
      <c r="AH81">
        <v>865.49707599999999</v>
      </c>
      <c r="AI81">
        <v>858.29959499999995</v>
      </c>
      <c r="AJ81">
        <v>864.00651500000004</v>
      </c>
      <c r="AK81">
        <v>882.59783500000003</v>
      </c>
      <c r="AL81">
        <v>868.95986900000003</v>
      </c>
      <c r="AM81">
        <v>877.32656499999996</v>
      </c>
    </row>
    <row r="82" spans="1:39" x14ac:dyDescent="0.25">
      <c r="A82" s="3" t="s">
        <v>108</v>
      </c>
      <c r="B82">
        <v>778.47222199999999</v>
      </c>
      <c r="C82">
        <v>1263</v>
      </c>
      <c r="D82">
        <f t="shared" si="4"/>
        <v>0.61636755502771179</v>
      </c>
      <c r="E82">
        <f t="shared" si="5"/>
        <v>1148.2138143661682</v>
      </c>
      <c r="G82">
        <v>877.85016299999995</v>
      </c>
      <c r="H82">
        <v>892.20563800000002</v>
      </c>
      <c r="I82">
        <v>927.77300100000002</v>
      </c>
      <c r="J82">
        <v>879.03894000000003</v>
      </c>
      <c r="K82">
        <v>678.18981799999995</v>
      </c>
      <c r="L82">
        <v>896.75270599999999</v>
      </c>
      <c r="M82">
        <f t="shared" si="8"/>
        <v>0.75627295402886685</v>
      </c>
      <c r="N82">
        <f t="shared" si="9"/>
        <v>1374.352657404308</v>
      </c>
      <c r="Q82" s="7">
        <f t="shared" si="6"/>
        <v>0.57669202210884352</v>
      </c>
      <c r="R82" s="8">
        <f t="shared" si="7"/>
        <v>8.6503803316326522</v>
      </c>
      <c r="S82">
        <v>873.18255299999998</v>
      </c>
      <c r="T82">
        <v>913.45329900000002</v>
      </c>
      <c r="U82">
        <v>872.47780499999999</v>
      </c>
      <c r="V82">
        <v>883.797054</v>
      </c>
      <c r="W82">
        <v>858.05422599999997</v>
      </c>
      <c r="X82">
        <v>865.38461500000005</v>
      </c>
      <c r="Y82">
        <v>863.27503999999999</v>
      </c>
      <c r="Z82">
        <v>882.97872299999995</v>
      </c>
      <c r="AA82">
        <v>882.160393</v>
      </c>
      <c r="AB82">
        <v>913.52739699999995</v>
      </c>
      <c r="AC82">
        <v>886.96369600000003</v>
      </c>
      <c r="AD82">
        <v>872.95082000000002</v>
      </c>
      <c r="AE82">
        <v>867.69480499999997</v>
      </c>
      <c r="AF82">
        <v>865.62242400000002</v>
      </c>
      <c r="AG82">
        <v>869.21202300000004</v>
      </c>
      <c r="AH82">
        <v>872.18045099999995</v>
      </c>
      <c r="AI82">
        <v>870.44534399999998</v>
      </c>
      <c r="AJ82">
        <v>877.03583100000003</v>
      </c>
      <c r="AK82">
        <v>896.75270599999999</v>
      </c>
      <c r="AL82">
        <v>882.88288299999999</v>
      </c>
      <c r="AM82">
        <v>882.40270699999996</v>
      </c>
    </row>
    <row r="83" spans="1:39" x14ac:dyDescent="0.25">
      <c r="A83" s="3" t="s">
        <v>109</v>
      </c>
      <c r="B83">
        <v>783.33333300000004</v>
      </c>
      <c r="C83">
        <v>1254</v>
      </c>
      <c r="D83">
        <f t="shared" si="4"/>
        <v>0.62466772966507178</v>
      </c>
      <c r="E83">
        <f t="shared" si="5"/>
        <v>1163.6759766791083</v>
      </c>
      <c r="G83">
        <v>872.96416899999997</v>
      </c>
      <c r="H83">
        <v>886.40132700000004</v>
      </c>
      <c r="I83">
        <v>923.47377500000005</v>
      </c>
      <c r="J83">
        <v>870.75393499999996</v>
      </c>
      <c r="K83">
        <v>680.70396000000005</v>
      </c>
      <c r="L83">
        <v>891.75686900000005</v>
      </c>
      <c r="M83">
        <f t="shared" si="8"/>
        <v>0.76332909076812505</v>
      </c>
      <c r="N83">
        <f t="shared" si="9"/>
        <v>1387.175567739718</v>
      </c>
      <c r="Q83" s="7">
        <f t="shared" si="6"/>
        <v>0.57882989795918371</v>
      </c>
      <c r="R83" s="8">
        <f t="shared" si="7"/>
        <v>8.6824484693877562</v>
      </c>
      <c r="S83">
        <v>868.33602599999995</v>
      </c>
      <c r="T83">
        <v>905.74121700000001</v>
      </c>
      <c r="U83">
        <v>867.63518999999997</v>
      </c>
      <c r="V83">
        <v>878.88706999999999</v>
      </c>
      <c r="W83">
        <v>865.23126000000002</v>
      </c>
      <c r="X83">
        <v>861.37820499999998</v>
      </c>
      <c r="Y83">
        <v>856.91573900000003</v>
      </c>
      <c r="Z83">
        <v>878.06874000000005</v>
      </c>
      <c r="AA83">
        <v>877.25040899999999</v>
      </c>
      <c r="AB83">
        <v>905.82191799999998</v>
      </c>
      <c r="AC83">
        <v>882.01320099999998</v>
      </c>
      <c r="AD83">
        <v>881.14754100000005</v>
      </c>
      <c r="AE83">
        <v>875.811688</v>
      </c>
      <c r="AF83">
        <v>873.04204500000003</v>
      </c>
      <c r="AG83">
        <v>876.52315199999998</v>
      </c>
      <c r="AH83">
        <v>878.86382600000002</v>
      </c>
      <c r="AI83">
        <v>864.77732800000001</v>
      </c>
      <c r="AJ83">
        <v>872.14983700000005</v>
      </c>
      <c r="AK83">
        <v>892.58950900000002</v>
      </c>
      <c r="AL83">
        <v>877.96887800000002</v>
      </c>
      <c r="AM83">
        <v>889.17089699999997</v>
      </c>
    </row>
    <row r="84" spans="1:39" x14ac:dyDescent="0.25">
      <c r="A84" s="3" t="s">
        <v>110</v>
      </c>
      <c r="B84">
        <v>785.41666699999996</v>
      </c>
      <c r="C84">
        <v>1258</v>
      </c>
      <c r="D84">
        <f t="shared" si="4"/>
        <v>0.62433757313195548</v>
      </c>
      <c r="E84">
        <f t="shared" si="5"/>
        <v>1163.0609373423763</v>
      </c>
      <c r="G84">
        <v>875.40716599999996</v>
      </c>
      <c r="H84">
        <v>888.05970100000002</v>
      </c>
      <c r="I84">
        <v>920.03439400000002</v>
      </c>
      <c r="J84">
        <v>871.58243600000003</v>
      </c>
      <c r="K84">
        <v>693.27467000000001</v>
      </c>
      <c r="L84">
        <v>893.42214799999999</v>
      </c>
      <c r="M84">
        <f t="shared" si="8"/>
        <v>0.77597658794552293</v>
      </c>
      <c r="N84">
        <f t="shared" si="9"/>
        <v>1410.1594934013076</v>
      </c>
      <c r="Q84" s="7">
        <f t="shared" si="6"/>
        <v>0.58951927721088437</v>
      </c>
      <c r="R84" s="8">
        <f t="shared" si="7"/>
        <v>8.8427891581632654</v>
      </c>
      <c r="S84">
        <v>871.56704400000001</v>
      </c>
      <c r="T84">
        <v>908.31191100000001</v>
      </c>
      <c r="U84">
        <v>870.05649700000004</v>
      </c>
      <c r="V84">
        <v>881.34206200000006</v>
      </c>
      <c r="W84">
        <v>870.81339700000001</v>
      </c>
      <c r="X84">
        <v>863.78205100000002</v>
      </c>
      <c r="Y84">
        <v>860.09538999999995</v>
      </c>
      <c r="Z84">
        <v>879.70540100000005</v>
      </c>
      <c r="AA84">
        <v>878.88706999999999</v>
      </c>
      <c r="AB84">
        <v>908.39041099999997</v>
      </c>
      <c r="AC84">
        <v>884.48844899999995</v>
      </c>
      <c r="AD84">
        <v>884.42623000000003</v>
      </c>
      <c r="AE84">
        <v>879.87013000000002</v>
      </c>
      <c r="AF84">
        <v>874.69084899999996</v>
      </c>
      <c r="AG84">
        <v>878.960195</v>
      </c>
      <c r="AH84">
        <v>880.53467000000001</v>
      </c>
      <c r="AI84">
        <v>870.44534399999998</v>
      </c>
      <c r="AJ84">
        <v>874.59283400000004</v>
      </c>
      <c r="AK84">
        <v>894.25478799999996</v>
      </c>
      <c r="AL84">
        <v>880.42588000000001</v>
      </c>
      <c r="AM84">
        <v>890.86294399999997</v>
      </c>
    </row>
    <row r="85" spans="1:39" x14ac:dyDescent="0.25">
      <c r="A85" s="3" t="s">
        <v>111</v>
      </c>
      <c r="B85">
        <v>788.88888899999995</v>
      </c>
      <c r="C85">
        <v>1267</v>
      </c>
      <c r="D85">
        <f t="shared" si="4"/>
        <v>0.62264316416732435</v>
      </c>
      <c r="E85">
        <f t="shared" si="5"/>
        <v>1159.9044704509809</v>
      </c>
      <c r="G85">
        <v>881.10749199999998</v>
      </c>
      <c r="H85">
        <v>893.03482599999995</v>
      </c>
      <c r="I85">
        <v>919.17454899999996</v>
      </c>
      <c r="J85">
        <v>875.72493799999995</v>
      </c>
      <c r="K85">
        <v>696.41734799999995</v>
      </c>
      <c r="L85">
        <v>898.41798500000004</v>
      </c>
      <c r="M85">
        <f t="shared" si="8"/>
        <v>0.77515962461503918</v>
      </c>
      <c r="N85">
        <f t="shared" si="9"/>
        <v>1408.6748499028579</v>
      </c>
      <c r="Q85" s="7">
        <f t="shared" si="6"/>
        <v>0.59219162244897949</v>
      </c>
      <c r="R85" s="8">
        <f t="shared" si="7"/>
        <v>8.8828743367346927</v>
      </c>
      <c r="S85">
        <v>875.605816</v>
      </c>
      <c r="T85">
        <v>914.31019700000002</v>
      </c>
      <c r="U85">
        <v>874.89911199999995</v>
      </c>
      <c r="V85">
        <v>886.25204599999995</v>
      </c>
      <c r="W85">
        <v>875.59808599999997</v>
      </c>
      <c r="X85">
        <v>868.589744</v>
      </c>
      <c r="Y85">
        <v>866.45469000000003</v>
      </c>
      <c r="Z85">
        <v>885.43371500000001</v>
      </c>
      <c r="AA85">
        <v>883.797054</v>
      </c>
      <c r="AB85">
        <v>914.38356199999998</v>
      </c>
      <c r="AC85">
        <v>890.26402599999994</v>
      </c>
      <c r="AD85">
        <v>888.52458999999999</v>
      </c>
      <c r="AE85">
        <v>883.92857100000003</v>
      </c>
      <c r="AF85">
        <v>877.98845800000004</v>
      </c>
      <c r="AG85">
        <v>883.02193299999999</v>
      </c>
      <c r="AH85">
        <v>883.87635799999998</v>
      </c>
      <c r="AI85">
        <v>879.35222699999997</v>
      </c>
      <c r="AJ85">
        <v>879.47882700000002</v>
      </c>
      <c r="AK85">
        <v>899.25062400000002</v>
      </c>
      <c r="AL85">
        <v>886.15888600000005</v>
      </c>
      <c r="AM85">
        <v>893.40101500000003</v>
      </c>
    </row>
    <row r="86" spans="1:39" x14ac:dyDescent="0.25">
      <c r="A86" s="3" t="s">
        <v>112</v>
      </c>
      <c r="B86">
        <v>794.44444399999998</v>
      </c>
      <c r="C86">
        <v>1283</v>
      </c>
      <c r="D86">
        <f t="shared" si="4"/>
        <v>0.61920845206547148</v>
      </c>
      <c r="E86">
        <f t="shared" si="5"/>
        <v>1153.5060417025034</v>
      </c>
      <c r="G86">
        <v>891.69381099999998</v>
      </c>
      <c r="H86">
        <v>902.98507500000005</v>
      </c>
      <c r="I86">
        <v>925.19346499999995</v>
      </c>
      <c r="J86">
        <v>885.66694299999995</v>
      </c>
      <c r="K86">
        <v>707.10245099999997</v>
      </c>
      <c r="L86">
        <v>909.24229800000001</v>
      </c>
      <c r="M86">
        <f t="shared" si="8"/>
        <v>0.77768319022923416</v>
      </c>
      <c r="N86">
        <f t="shared" si="9"/>
        <v>1413.260851675798</v>
      </c>
      <c r="Q86" s="7">
        <f t="shared" si="6"/>
        <v>0.60127759438775508</v>
      </c>
      <c r="R86" s="8">
        <f t="shared" si="7"/>
        <v>9.0191639158163266</v>
      </c>
      <c r="S86">
        <v>887.72213199999999</v>
      </c>
      <c r="T86">
        <v>927.16366800000003</v>
      </c>
      <c r="U86">
        <v>886.19854699999996</v>
      </c>
      <c r="V86">
        <v>896.89034400000003</v>
      </c>
      <c r="W86">
        <v>883.57256800000005</v>
      </c>
      <c r="X86">
        <v>879.80769199999997</v>
      </c>
      <c r="Y86">
        <v>877.58346600000004</v>
      </c>
      <c r="Z86">
        <v>896.07201299999997</v>
      </c>
      <c r="AA86">
        <v>895.25368200000003</v>
      </c>
      <c r="AB86">
        <v>927.22602700000004</v>
      </c>
      <c r="AC86">
        <v>901.81518200000005</v>
      </c>
      <c r="AD86">
        <v>899.18032800000003</v>
      </c>
      <c r="AE86">
        <v>894.48051899999996</v>
      </c>
      <c r="AF86">
        <v>887.05688399999997</v>
      </c>
      <c r="AG86">
        <v>893.58245299999999</v>
      </c>
      <c r="AH86">
        <v>893.90142000000003</v>
      </c>
      <c r="AI86">
        <v>888.25910899999997</v>
      </c>
      <c r="AJ86">
        <v>890.06514700000002</v>
      </c>
      <c r="AK86">
        <v>910.90757699999995</v>
      </c>
      <c r="AL86">
        <v>897.62489800000003</v>
      </c>
      <c r="AM86">
        <v>901.01522799999998</v>
      </c>
    </row>
    <row r="87" spans="1:39" x14ac:dyDescent="0.25">
      <c r="A87" s="3" t="s">
        <v>113</v>
      </c>
      <c r="B87">
        <v>795.83333300000004</v>
      </c>
      <c r="C87">
        <v>1280</v>
      </c>
      <c r="D87">
        <f t="shared" si="4"/>
        <v>0.62174479140625005</v>
      </c>
      <c r="E87">
        <f t="shared" si="5"/>
        <v>1158.2309170552812</v>
      </c>
      <c r="G87">
        <v>890.87947899999995</v>
      </c>
      <c r="H87">
        <v>901.32669999999996</v>
      </c>
      <c r="I87">
        <v>920.03439400000002</v>
      </c>
      <c r="J87">
        <v>888.98094400000002</v>
      </c>
      <c r="K87">
        <v>700.18856100000005</v>
      </c>
      <c r="L87">
        <v>908.40965900000003</v>
      </c>
      <c r="M87">
        <f t="shared" si="8"/>
        <v>0.77078502420459183</v>
      </c>
      <c r="N87">
        <f t="shared" si="9"/>
        <v>1400.725016886681</v>
      </c>
      <c r="O87" s="5">
        <f>(N87/N3)^(1/(COUNT(N3:N87)/4))-1</f>
        <v>1.5984762610363079E-2</v>
      </c>
      <c r="P87" s="5"/>
      <c r="Q87" s="7">
        <f t="shared" si="6"/>
        <v>0.59539843622448985</v>
      </c>
      <c r="R87" s="8">
        <f t="shared" si="7"/>
        <v>8.9309765433673469</v>
      </c>
      <c r="S87">
        <v>885.29886899999997</v>
      </c>
      <c r="T87">
        <v>924.59297300000003</v>
      </c>
      <c r="U87">
        <v>885.39144499999998</v>
      </c>
      <c r="V87">
        <v>895.25368200000003</v>
      </c>
      <c r="W87">
        <v>879.58532700000001</v>
      </c>
      <c r="X87">
        <v>879.00640999999996</v>
      </c>
      <c r="Y87">
        <v>875.99364100000003</v>
      </c>
      <c r="Z87">
        <v>895.25368200000003</v>
      </c>
      <c r="AA87">
        <v>893.61702100000002</v>
      </c>
      <c r="AB87">
        <v>925.51369899999997</v>
      </c>
      <c r="AC87">
        <v>900.16501700000003</v>
      </c>
      <c r="AD87">
        <v>898.36065599999995</v>
      </c>
      <c r="AE87">
        <v>893.66883099999995</v>
      </c>
      <c r="AF87">
        <v>891.17889500000001</v>
      </c>
      <c r="AG87">
        <v>892.77010600000006</v>
      </c>
      <c r="AH87">
        <v>898.07853</v>
      </c>
      <c r="AI87">
        <v>884.21052599999996</v>
      </c>
      <c r="AJ87">
        <v>889.25081399999999</v>
      </c>
      <c r="AK87">
        <v>910.07493799999997</v>
      </c>
      <c r="AL87">
        <v>895.986896</v>
      </c>
      <c r="AM87">
        <v>905.24534700000004</v>
      </c>
    </row>
    <row r="88" spans="1:39" x14ac:dyDescent="0.25">
      <c r="A88" s="3" t="s">
        <v>114</v>
      </c>
      <c r="B88">
        <v>797.91666699999996</v>
      </c>
      <c r="C88">
        <v>1284</v>
      </c>
      <c r="D88">
        <f t="shared" si="4"/>
        <v>0.62143042601246101</v>
      </c>
      <c r="E88">
        <f t="shared" si="5"/>
        <v>1157.6452945886815</v>
      </c>
      <c r="G88">
        <v>894.13680799999997</v>
      </c>
      <c r="H88">
        <v>903.81426199999999</v>
      </c>
      <c r="I88">
        <v>920.89423899999997</v>
      </c>
      <c r="J88">
        <v>890.63794499999995</v>
      </c>
      <c r="K88">
        <v>708.98805800000002</v>
      </c>
      <c r="L88">
        <v>910.90757699999995</v>
      </c>
      <c r="M88">
        <f t="shared" si="8"/>
        <v>0.77833149696151893</v>
      </c>
      <c r="N88">
        <f t="shared" si="9"/>
        <v>1414.4390004851427</v>
      </c>
      <c r="Q88" s="7">
        <f t="shared" si="6"/>
        <v>0.60288100170068026</v>
      </c>
      <c r="R88" s="8">
        <f t="shared" si="7"/>
        <v>9.0432150255102037</v>
      </c>
      <c r="S88">
        <v>888.52988700000003</v>
      </c>
      <c r="T88">
        <v>928.02056600000003</v>
      </c>
      <c r="U88">
        <v>888.61985500000003</v>
      </c>
      <c r="V88">
        <v>898.52700500000003</v>
      </c>
      <c r="W88">
        <v>881.18022299999996</v>
      </c>
      <c r="X88">
        <v>882.21153800000002</v>
      </c>
      <c r="Y88">
        <v>880.76311599999997</v>
      </c>
      <c r="Z88">
        <v>896.89034400000003</v>
      </c>
      <c r="AA88">
        <v>897.70867399999997</v>
      </c>
      <c r="AB88">
        <v>928.938356</v>
      </c>
      <c r="AC88">
        <v>903.46534699999995</v>
      </c>
      <c r="AD88">
        <v>898.36065599999995</v>
      </c>
      <c r="AE88">
        <v>893.66883099999995</v>
      </c>
      <c r="AF88">
        <v>889.53009099999997</v>
      </c>
      <c r="AG88">
        <v>893.58245299999999</v>
      </c>
      <c r="AH88">
        <v>895.57226400000002</v>
      </c>
      <c r="AI88">
        <v>889.06882599999994</v>
      </c>
      <c r="AJ88">
        <v>891.69381099999998</v>
      </c>
      <c r="AK88">
        <v>912.572856</v>
      </c>
      <c r="AL88">
        <v>899.26289899999995</v>
      </c>
      <c r="AM88">
        <v>901.86125200000004</v>
      </c>
    </row>
    <row r="89" spans="1:39" x14ac:dyDescent="0.25">
      <c r="A89" s="3" t="s">
        <v>115</v>
      </c>
      <c r="B89">
        <v>802.08333300000004</v>
      </c>
      <c r="C89">
        <v>1286</v>
      </c>
      <c r="D89">
        <f t="shared" si="4"/>
        <v>0.62370399144634525</v>
      </c>
      <c r="E89">
        <f t="shared" si="5"/>
        <v>1161.8806558074173</v>
      </c>
      <c r="G89">
        <v>895.76547200000005</v>
      </c>
      <c r="H89">
        <v>905.47263699999996</v>
      </c>
      <c r="I89">
        <v>920.89423899999997</v>
      </c>
      <c r="J89">
        <v>894.78044699999998</v>
      </c>
      <c r="K89">
        <v>733.50094300000001</v>
      </c>
      <c r="L89">
        <v>910.90757699999995</v>
      </c>
      <c r="M89">
        <f t="shared" si="8"/>
        <v>0.8052418944803662</v>
      </c>
      <c r="N89">
        <f t="shared" si="9"/>
        <v>1463.3424765975813</v>
      </c>
      <c r="Q89" s="7">
        <f t="shared" si="6"/>
        <v>0.62372529166666668</v>
      </c>
      <c r="R89" s="8">
        <f t="shared" si="7"/>
        <v>9.3558793750000007</v>
      </c>
      <c r="S89">
        <v>890.14539600000001</v>
      </c>
      <c r="T89">
        <v>928.87746400000003</v>
      </c>
      <c r="U89">
        <v>891.04116199999999</v>
      </c>
      <c r="V89">
        <v>899.34533599999997</v>
      </c>
      <c r="W89">
        <v>883.57256800000005</v>
      </c>
      <c r="X89">
        <v>883.81410300000005</v>
      </c>
      <c r="Y89">
        <v>883.14785400000005</v>
      </c>
      <c r="Z89">
        <v>899.34533599999997</v>
      </c>
      <c r="AA89">
        <v>899.34533599999997</v>
      </c>
      <c r="AB89">
        <v>929.79452100000003</v>
      </c>
      <c r="AC89">
        <v>905.11551199999997</v>
      </c>
      <c r="AD89">
        <v>899.18032800000003</v>
      </c>
      <c r="AE89">
        <v>894.48051899999996</v>
      </c>
      <c r="AF89">
        <v>892.82770000000005</v>
      </c>
      <c r="AG89">
        <v>894.39480100000003</v>
      </c>
      <c r="AH89">
        <v>898.91395199999999</v>
      </c>
      <c r="AI89">
        <v>890.68825900000002</v>
      </c>
      <c r="AJ89">
        <v>893.32247600000005</v>
      </c>
      <c r="AK89">
        <v>912.572856</v>
      </c>
      <c r="AL89">
        <v>900.08190000000002</v>
      </c>
      <c r="AM89">
        <v>905.24534700000004</v>
      </c>
    </row>
    <row r="90" spans="1:39" x14ac:dyDescent="0.25">
      <c r="A90" s="3" t="s">
        <v>116</v>
      </c>
      <c r="B90">
        <v>813.19444399999998</v>
      </c>
      <c r="C90">
        <v>1301</v>
      </c>
      <c r="D90">
        <f t="shared" si="4"/>
        <v>0.6250533774019984</v>
      </c>
      <c r="E90">
        <f t="shared" si="5"/>
        <v>1164.3943890215592</v>
      </c>
      <c r="G90">
        <v>906.35179200000005</v>
      </c>
      <c r="H90">
        <v>912.93532300000004</v>
      </c>
      <c r="I90">
        <v>931.21238200000005</v>
      </c>
      <c r="J90">
        <v>902.23695099999998</v>
      </c>
      <c r="K90">
        <v>750.47140200000001</v>
      </c>
      <c r="L90">
        <v>920.06661099999997</v>
      </c>
      <c r="M90">
        <f t="shared" si="8"/>
        <v>0.81567072756213743</v>
      </c>
      <c r="N90">
        <f t="shared" si="9"/>
        <v>1482.2944890729755</v>
      </c>
      <c r="Q90" s="7">
        <f t="shared" si="6"/>
        <v>0.63815595408163261</v>
      </c>
      <c r="R90" s="8">
        <f t="shared" si="7"/>
        <v>9.5723393112244892</v>
      </c>
      <c r="S90">
        <v>901.45395799999994</v>
      </c>
      <c r="T90">
        <v>939.16024000000004</v>
      </c>
      <c r="U90">
        <v>901.53349500000002</v>
      </c>
      <c r="V90">
        <v>909.98363300000005</v>
      </c>
      <c r="W90">
        <v>893.93939399999999</v>
      </c>
      <c r="X90">
        <v>894.23076900000001</v>
      </c>
      <c r="Y90">
        <v>894.27662999999995</v>
      </c>
      <c r="Z90">
        <v>909.16530299999999</v>
      </c>
      <c r="AA90">
        <v>909.98363300000005</v>
      </c>
      <c r="AB90">
        <v>940.06849299999999</v>
      </c>
      <c r="AC90">
        <v>915.84158400000001</v>
      </c>
      <c r="AD90">
        <v>909.83606599999996</v>
      </c>
      <c r="AE90">
        <v>905.844156</v>
      </c>
      <c r="AF90">
        <v>901.89612499999998</v>
      </c>
      <c r="AG90">
        <v>905.76766899999996</v>
      </c>
      <c r="AH90">
        <v>906.43274899999994</v>
      </c>
      <c r="AI90">
        <v>901.21457499999997</v>
      </c>
      <c r="AJ90">
        <v>903.09446300000002</v>
      </c>
      <c r="AK90">
        <v>922.56452999999999</v>
      </c>
      <c r="AL90">
        <v>911.547912</v>
      </c>
      <c r="AM90">
        <v>910.32148900000004</v>
      </c>
    </row>
    <row r="91" spans="1:39" x14ac:dyDescent="0.25">
      <c r="A91" s="3" t="s">
        <v>117</v>
      </c>
      <c r="B91">
        <v>826.38888899999995</v>
      </c>
      <c r="C91">
        <v>1333</v>
      </c>
      <c r="D91">
        <f t="shared" si="4"/>
        <v>0.61994665341335331</v>
      </c>
      <c r="E91">
        <f t="shared" si="5"/>
        <v>1154.881216269217</v>
      </c>
      <c r="G91">
        <v>926.71009800000002</v>
      </c>
      <c r="H91">
        <v>934.49419599999999</v>
      </c>
      <c r="I91">
        <v>950.98882200000003</v>
      </c>
      <c r="J91">
        <v>923.777962</v>
      </c>
      <c r="K91">
        <v>763.04211199999997</v>
      </c>
      <c r="L91">
        <v>941.715237</v>
      </c>
      <c r="M91">
        <f t="shared" si="8"/>
        <v>0.81026841450585974</v>
      </c>
      <c r="N91">
        <f t="shared" si="9"/>
        <v>1472.477024008977</v>
      </c>
      <c r="Q91" s="7">
        <f t="shared" si="6"/>
        <v>0.64884533333333327</v>
      </c>
      <c r="R91" s="8">
        <f t="shared" si="7"/>
        <v>9.7326799999999984</v>
      </c>
      <c r="S91">
        <v>923.263328</v>
      </c>
      <c r="T91">
        <v>962.29648699999996</v>
      </c>
      <c r="U91">
        <v>922.51815999999997</v>
      </c>
      <c r="V91">
        <v>929.62356799999998</v>
      </c>
      <c r="W91">
        <v>910.68580499999996</v>
      </c>
      <c r="X91">
        <v>915.06410300000005</v>
      </c>
      <c r="Y91">
        <v>913.35453099999995</v>
      </c>
      <c r="Z91">
        <v>930.44189900000003</v>
      </c>
      <c r="AA91">
        <v>931.26022899999998</v>
      </c>
      <c r="AB91">
        <v>963.184932</v>
      </c>
      <c r="AC91">
        <v>936.46864700000003</v>
      </c>
      <c r="AD91">
        <v>928.68852500000003</v>
      </c>
      <c r="AE91">
        <v>924.51298699999995</v>
      </c>
      <c r="AF91">
        <v>920.03297599999996</v>
      </c>
      <c r="AG91">
        <v>924.45166500000005</v>
      </c>
      <c r="AH91">
        <v>925.64745200000004</v>
      </c>
      <c r="AI91">
        <v>919.83805700000005</v>
      </c>
      <c r="AJ91">
        <v>924.26710100000003</v>
      </c>
      <c r="AK91">
        <v>943.38051599999994</v>
      </c>
      <c r="AL91">
        <v>933.660934</v>
      </c>
      <c r="AM91">
        <v>928.93400999999994</v>
      </c>
    </row>
    <row r="92" spans="1:39" x14ac:dyDescent="0.25">
      <c r="A92" s="3" t="s">
        <v>118</v>
      </c>
      <c r="B92">
        <v>829.86111100000005</v>
      </c>
      <c r="C92">
        <v>1346</v>
      </c>
      <c r="D92">
        <f t="shared" si="4"/>
        <v>0.61653871545319472</v>
      </c>
      <c r="E92">
        <f t="shared" si="5"/>
        <v>1148.532664317645</v>
      </c>
      <c r="G92">
        <v>934.85342000000003</v>
      </c>
      <c r="H92">
        <v>941.95688199999995</v>
      </c>
      <c r="I92">
        <v>957.86758399999997</v>
      </c>
      <c r="J92">
        <v>930.40596500000004</v>
      </c>
      <c r="K92">
        <v>790.06913899999995</v>
      </c>
      <c r="L92">
        <v>947.54371400000002</v>
      </c>
      <c r="M92">
        <f t="shared" si="8"/>
        <v>0.83380758832198842</v>
      </c>
      <c r="N92">
        <f t="shared" si="9"/>
        <v>1515.2540741665362</v>
      </c>
      <c r="Q92" s="7">
        <f t="shared" si="6"/>
        <v>0.67182749914965978</v>
      </c>
      <c r="R92" s="8">
        <f t="shared" si="7"/>
        <v>10.077412487244896</v>
      </c>
      <c r="S92">
        <v>931.34087199999999</v>
      </c>
      <c r="T92">
        <v>971.72236499999997</v>
      </c>
      <c r="U92">
        <v>931.39628700000003</v>
      </c>
      <c r="V92">
        <v>937.80687399999999</v>
      </c>
      <c r="W92">
        <v>915.47049400000003</v>
      </c>
      <c r="X92">
        <v>923.07692299999997</v>
      </c>
      <c r="Y92">
        <v>923.68839400000002</v>
      </c>
      <c r="Z92">
        <v>937.80687399999999</v>
      </c>
      <c r="AA92">
        <v>939.443535</v>
      </c>
      <c r="AB92">
        <v>972.60274000000004</v>
      </c>
      <c r="AC92">
        <v>944.719472</v>
      </c>
      <c r="AD92">
        <v>931.96721300000002</v>
      </c>
      <c r="AE92">
        <v>927.75973999999997</v>
      </c>
      <c r="AF92">
        <v>920.85737800000004</v>
      </c>
      <c r="AG92">
        <v>927.70105599999999</v>
      </c>
      <c r="AH92">
        <v>926.48287400000004</v>
      </c>
      <c r="AI92">
        <v>930.364372</v>
      </c>
      <c r="AJ92">
        <v>932.41042300000004</v>
      </c>
      <c r="AK92">
        <v>949.20899299999996</v>
      </c>
      <c r="AL92">
        <v>941.85094200000003</v>
      </c>
      <c r="AM92">
        <v>928.93400999999994</v>
      </c>
    </row>
    <row r="93" spans="1:39" x14ac:dyDescent="0.25">
      <c r="A93" s="3" t="s">
        <v>119</v>
      </c>
      <c r="B93">
        <v>837.5</v>
      </c>
      <c r="C93">
        <v>1360</v>
      </c>
      <c r="D93">
        <f t="shared" si="4"/>
        <v>0.6158088235294118</v>
      </c>
      <c r="E93">
        <f t="shared" si="5"/>
        <v>1147.1729691438063</v>
      </c>
      <c r="G93">
        <v>943.81107499999996</v>
      </c>
      <c r="H93">
        <v>951.077944</v>
      </c>
      <c r="I93">
        <v>963.88649999999996</v>
      </c>
      <c r="J93">
        <v>939.51946999999996</v>
      </c>
      <c r="K93">
        <v>785.66939000000002</v>
      </c>
      <c r="L93">
        <v>958.36802699999998</v>
      </c>
      <c r="M93">
        <f t="shared" si="8"/>
        <v>0.8197992502519077</v>
      </c>
      <c r="N93">
        <f t="shared" si="9"/>
        <v>1489.7971322649771</v>
      </c>
      <c r="Q93" s="7">
        <f t="shared" si="6"/>
        <v>0.66808621598639462</v>
      </c>
      <c r="R93" s="8">
        <f t="shared" si="7"/>
        <v>10.02129323979592</v>
      </c>
      <c r="S93">
        <v>940.22617100000002</v>
      </c>
      <c r="T93">
        <v>981.14824299999998</v>
      </c>
      <c r="U93">
        <v>940.27441499999998</v>
      </c>
      <c r="V93">
        <v>946.80851099999995</v>
      </c>
      <c r="W93">
        <v>921.85008000000005</v>
      </c>
      <c r="X93">
        <v>932.69230800000003</v>
      </c>
      <c r="Y93">
        <v>933.22734500000001</v>
      </c>
      <c r="Z93">
        <v>946.80851099999995</v>
      </c>
      <c r="AA93">
        <v>948.44517199999996</v>
      </c>
      <c r="AB93">
        <v>982.02054799999996</v>
      </c>
      <c r="AC93">
        <v>953.79538000000002</v>
      </c>
      <c r="AD93">
        <v>938.52458999999999</v>
      </c>
      <c r="AE93">
        <v>934.25324699999999</v>
      </c>
      <c r="AF93">
        <v>927.45259699999997</v>
      </c>
      <c r="AG93">
        <v>935.82453299999997</v>
      </c>
      <c r="AH93">
        <v>931.49540500000001</v>
      </c>
      <c r="AI93">
        <v>938.46153800000002</v>
      </c>
      <c r="AJ93">
        <v>942.18241</v>
      </c>
      <c r="AK93">
        <v>959.20066599999996</v>
      </c>
      <c r="AL93">
        <v>950.85995100000002</v>
      </c>
      <c r="AM93">
        <v>934.856176</v>
      </c>
    </row>
    <row r="94" spans="1:39" x14ac:dyDescent="0.25">
      <c r="A94" s="3" t="s">
        <v>120</v>
      </c>
      <c r="B94">
        <v>843.05555600000002</v>
      </c>
      <c r="C94">
        <v>1363</v>
      </c>
      <c r="D94">
        <f t="shared" si="4"/>
        <v>0.61852938811445346</v>
      </c>
      <c r="E94">
        <f t="shared" si="5"/>
        <v>1152.2410325321846</v>
      </c>
      <c r="G94">
        <v>947.06840399999999</v>
      </c>
      <c r="H94">
        <v>954.39469299999996</v>
      </c>
      <c r="I94">
        <v>965.60619099999997</v>
      </c>
      <c r="J94">
        <v>940.34797000000003</v>
      </c>
      <c r="K94">
        <v>792.58328100000006</v>
      </c>
      <c r="L94">
        <v>960.86594500000001</v>
      </c>
      <c r="M94">
        <f t="shared" si="8"/>
        <v>0.82486353598472062</v>
      </c>
      <c r="N94">
        <f t="shared" si="9"/>
        <v>1499.0003101885929</v>
      </c>
      <c r="Q94" s="7">
        <f t="shared" si="6"/>
        <v>0.67396537500000009</v>
      </c>
      <c r="R94" s="8">
        <f t="shared" si="7"/>
        <v>10.109480625000002</v>
      </c>
      <c r="S94">
        <v>944.26494300000002</v>
      </c>
      <c r="T94">
        <v>983.71893699999998</v>
      </c>
      <c r="U94">
        <v>943.50282500000003</v>
      </c>
      <c r="V94">
        <v>950.08183299999996</v>
      </c>
      <c r="W94">
        <v>927.43221700000004</v>
      </c>
      <c r="X94">
        <v>937.5</v>
      </c>
      <c r="Y94">
        <v>937.201908</v>
      </c>
      <c r="Z94">
        <v>950.08183299999996</v>
      </c>
      <c r="AA94">
        <v>951.71849399999996</v>
      </c>
      <c r="AB94">
        <v>984.58904099999995</v>
      </c>
      <c r="AC94">
        <v>957.09571000000005</v>
      </c>
      <c r="AD94">
        <v>944.26229499999999</v>
      </c>
      <c r="AE94">
        <v>939.93506500000001</v>
      </c>
      <c r="AF94">
        <v>930.75020600000005</v>
      </c>
      <c r="AG94">
        <v>940.69861900000001</v>
      </c>
      <c r="AH94">
        <v>934.83709299999998</v>
      </c>
      <c r="AI94">
        <v>942.51012100000003</v>
      </c>
      <c r="AJ94">
        <v>945.43973900000003</v>
      </c>
      <c r="AK94">
        <v>962.53122399999995</v>
      </c>
      <c r="AL94">
        <v>954.13595399999997</v>
      </c>
      <c r="AM94">
        <v>937.39424699999995</v>
      </c>
    </row>
    <row r="95" spans="1:39" x14ac:dyDescent="0.25">
      <c r="A95" s="3" t="s">
        <v>121</v>
      </c>
      <c r="B95">
        <v>845.83333300000004</v>
      </c>
      <c r="C95">
        <v>1356</v>
      </c>
      <c r="D95">
        <f t="shared" si="4"/>
        <v>0.6237708945427729</v>
      </c>
      <c r="E95">
        <f t="shared" si="5"/>
        <v>1162.0052877075157</v>
      </c>
      <c r="G95">
        <v>944.625407</v>
      </c>
      <c r="H95">
        <v>951.077944</v>
      </c>
      <c r="I95">
        <v>962.16681000000005</v>
      </c>
      <c r="J95">
        <v>941.17647099999999</v>
      </c>
      <c r="K95">
        <v>791.32620999999995</v>
      </c>
      <c r="L95">
        <v>958.36802699999998</v>
      </c>
      <c r="M95">
        <f t="shared" si="8"/>
        <v>0.82570180526275005</v>
      </c>
      <c r="N95">
        <f t="shared" si="9"/>
        <v>1500.5236723606008</v>
      </c>
      <c r="Q95" s="7">
        <f t="shared" si="6"/>
        <v>0.67289643707482993</v>
      </c>
      <c r="R95" s="8">
        <f t="shared" si="7"/>
        <v>10.09344655612245</v>
      </c>
      <c r="S95">
        <v>941.03392599999995</v>
      </c>
      <c r="T95">
        <v>979.43444699999998</v>
      </c>
      <c r="U95">
        <v>941.88861999999995</v>
      </c>
      <c r="V95">
        <v>946.80851099999995</v>
      </c>
      <c r="W95">
        <v>921.85008000000005</v>
      </c>
      <c r="X95">
        <v>935.89743599999997</v>
      </c>
      <c r="Y95">
        <v>934.02225799999997</v>
      </c>
      <c r="Z95">
        <v>947.62684100000001</v>
      </c>
      <c r="AA95">
        <v>948.44517199999996</v>
      </c>
      <c r="AB95">
        <v>980.30821900000001</v>
      </c>
      <c r="AC95">
        <v>954.62046199999997</v>
      </c>
      <c r="AD95">
        <v>940.98360700000001</v>
      </c>
      <c r="AE95">
        <v>936.688312</v>
      </c>
      <c r="AF95">
        <v>931.57460800000001</v>
      </c>
      <c r="AG95">
        <v>937.44922799999995</v>
      </c>
      <c r="AH95">
        <v>936.50793699999997</v>
      </c>
      <c r="AI95">
        <v>938.46153800000002</v>
      </c>
      <c r="AJ95">
        <v>942.99674300000004</v>
      </c>
      <c r="AK95">
        <v>960.03330600000004</v>
      </c>
      <c r="AL95">
        <v>950.85995100000002</v>
      </c>
      <c r="AM95">
        <v>938.24027100000001</v>
      </c>
    </row>
    <row r="96" spans="1:39" x14ac:dyDescent="0.25">
      <c r="A96" s="3" t="s">
        <v>122</v>
      </c>
      <c r="B96">
        <v>851.38888899999995</v>
      </c>
      <c r="C96">
        <v>1361</v>
      </c>
      <c r="D96">
        <f t="shared" si="4"/>
        <v>0.62556127038941955</v>
      </c>
      <c r="E96">
        <f t="shared" si="5"/>
        <v>1165.3405286092448</v>
      </c>
      <c r="G96">
        <v>948.69706799999994</v>
      </c>
      <c r="H96">
        <v>955.22388100000001</v>
      </c>
      <c r="I96">
        <v>965.60619099999997</v>
      </c>
      <c r="J96">
        <v>946.97597299999995</v>
      </c>
      <c r="K96">
        <v>828.40980500000001</v>
      </c>
      <c r="L96">
        <v>960.03330600000004</v>
      </c>
      <c r="M96">
        <f t="shared" si="8"/>
        <v>0.86289694307751441</v>
      </c>
      <c r="N96">
        <f t="shared" si="9"/>
        <v>1568.1173053550308</v>
      </c>
      <c r="Q96" s="7">
        <f t="shared" si="6"/>
        <v>0.70443010629251701</v>
      </c>
      <c r="R96" s="8">
        <f t="shared" si="7"/>
        <v>10.566451594387756</v>
      </c>
      <c r="S96">
        <v>945.88045199999999</v>
      </c>
      <c r="T96">
        <v>983.71893699999998</v>
      </c>
      <c r="U96">
        <v>945.92413199999999</v>
      </c>
      <c r="V96">
        <v>951.71849399999996</v>
      </c>
      <c r="W96">
        <v>926.63476900000001</v>
      </c>
      <c r="X96">
        <v>940.70512799999995</v>
      </c>
      <c r="Y96">
        <v>941.97138299999995</v>
      </c>
      <c r="Z96">
        <v>951.71849399999996</v>
      </c>
      <c r="AA96">
        <v>952.53682500000002</v>
      </c>
      <c r="AB96">
        <v>984.58904099999995</v>
      </c>
      <c r="AC96">
        <v>958.74587499999996</v>
      </c>
      <c r="AD96">
        <v>944.26229499999999</v>
      </c>
      <c r="AE96">
        <v>939.93506500000001</v>
      </c>
      <c r="AF96">
        <v>934.87221799999998</v>
      </c>
      <c r="AG96">
        <v>940.69861900000001</v>
      </c>
      <c r="AH96">
        <v>940.68504600000006</v>
      </c>
      <c r="AI96">
        <v>945.74898800000005</v>
      </c>
      <c r="AJ96">
        <v>946.25407199999995</v>
      </c>
      <c r="AK96">
        <v>961.69858499999998</v>
      </c>
      <c r="AL96">
        <v>954.95495500000004</v>
      </c>
      <c r="AM96">
        <v>941.62436500000001</v>
      </c>
    </row>
    <row r="97" spans="1:39" x14ac:dyDescent="0.25">
      <c r="A97" s="3" t="s">
        <v>123</v>
      </c>
      <c r="B97">
        <v>859.72222199999999</v>
      </c>
      <c r="C97">
        <v>1366</v>
      </c>
      <c r="D97">
        <f t="shared" si="4"/>
        <v>0.62937205124450946</v>
      </c>
      <c r="E97">
        <f t="shared" si="5"/>
        <v>1172.4395252803781</v>
      </c>
      <c r="G97">
        <v>951.95439699999997</v>
      </c>
      <c r="H97">
        <v>956.88225499999999</v>
      </c>
      <c r="I97">
        <v>967.32588099999998</v>
      </c>
      <c r="J97">
        <v>950.28997500000003</v>
      </c>
      <c r="K97">
        <v>834.06662500000004</v>
      </c>
      <c r="L97">
        <v>962.53122399999995</v>
      </c>
      <c r="M97">
        <f t="shared" si="8"/>
        <v>0.86653461643962226</v>
      </c>
      <c r="N97">
        <f t="shared" si="9"/>
        <v>1574.7279424607855</v>
      </c>
      <c r="Q97" s="7">
        <f t="shared" si="6"/>
        <v>0.70924032738095244</v>
      </c>
      <c r="R97" s="8">
        <f t="shared" si="7"/>
        <v>10.638604910714287</v>
      </c>
      <c r="S97">
        <v>949.11147000000005</v>
      </c>
      <c r="T97">
        <v>984.57583499999998</v>
      </c>
      <c r="U97">
        <v>949.15254200000004</v>
      </c>
      <c r="V97">
        <v>954.99181699999997</v>
      </c>
      <c r="W97">
        <v>929.82456100000002</v>
      </c>
      <c r="X97">
        <v>944.71153800000002</v>
      </c>
      <c r="Y97">
        <v>945.15103299999998</v>
      </c>
      <c r="Z97">
        <v>954.99181699999997</v>
      </c>
      <c r="AA97">
        <v>954.99181699999997</v>
      </c>
      <c r="AB97">
        <v>985.44520499999999</v>
      </c>
      <c r="AC97">
        <v>962.04620499999999</v>
      </c>
      <c r="AD97">
        <v>945.90163900000005</v>
      </c>
      <c r="AE97">
        <v>943.18181800000002</v>
      </c>
      <c r="AF97">
        <v>938.99422900000002</v>
      </c>
      <c r="AG97">
        <v>943.94800999999995</v>
      </c>
      <c r="AH97">
        <v>942.35589000000004</v>
      </c>
      <c r="AI97">
        <v>948.17813799999999</v>
      </c>
      <c r="AJ97">
        <v>949.51140099999998</v>
      </c>
      <c r="AK97">
        <v>965.02914199999998</v>
      </c>
      <c r="AL97">
        <v>958.23095799999999</v>
      </c>
      <c r="AM97">
        <v>943.31641300000001</v>
      </c>
    </row>
    <row r="98" spans="1:39" x14ac:dyDescent="0.25">
      <c r="A98" s="3" t="s">
        <v>124</v>
      </c>
      <c r="B98">
        <v>866.66666699999996</v>
      </c>
      <c r="C98">
        <v>1367</v>
      </c>
      <c r="D98">
        <f t="shared" si="4"/>
        <v>0.63399170958302853</v>
      </c>
      <c r="E98">
        <f t="shared" si="5"/>
        <v>1181.0453571069754</v>
      </c>
      <c r="G98">
        <v>955.211726</v>
      </c>
      <c r="H98">
        <v>958.54062999999996</v>
      </c>
      <c r="I98">
        <v>969.04557199999999</v>
      </c>
      <c r="J98">
        <v>951.11847599999999</v>
      </c>
      <c r="K98">
        <v>836.58076700000004</v>
      </c>
      <c r="L98">
        <v>965.86178199999995</v>
      </c>
      <c r="M98">
        <f t="shared" si="8"/>
        <v>0.86614956983565594</v>
      </c>
      <c r="N98">
        <f t="shared" si="9"/>
        <v>1574.0282085610518</v>
      </c>
      <c r="Q98" s="7">
        <f t="shared" si="6"/>
        <v>0.71137820323129253</v>
      </c>
      <c r="R98" s="8">
        <f t="shared" si="7"/>
        <v>10.670673048469387</v>
      </c>
      <c r="S98">
        <v>952.342488</v>
      </c>
      <c r="T98">
        <v>986.28963199999998</v>
      </c>
      <c r="U98">
        <v>952.38095199999998</v>
      </c>
      <c r="V98">
        <v>957.44680900000003</v>
      </c>
      <c r="W98">
        <v>934.60924999999997</v>
      </c>
      <c r="X98">
        <v>947.91666699999996</v>
      </c>
      <c r="Y98">
        <v>948.33068400000002</v>
      </c>
      <c r="Z98">
        <v>957.44680900000003</v>
      </c>
      <c r="AA98">
        <v>957.44680900000003</v>
      </c>
      <c r="AB98">
        <v>986.30137000000002</v>
      </c>
      <c r="AC98">
        <v>964.52145199999995</v>
      </c>
      <c r="AD98">
        <v>949.18032800000003</v>
      </c>
      <c r="AE98">
        <v>946.42857100000003</v>
      </c>
      <c r="AF98">
        <v>940.64303399999994</v>
      </c>
      <c r="AG98">
        <v>947.19740000000002</v>
      </c>
      <c r="AH98">
        <v>944.02673400000003</v>
      </c>
      <c r="AI98">
        <v>950.60728700000004</v>
      </c>
      <c r="AJ98">
        <v>951.95439699999997</v>
      </c>
      <c r="AK98">
        <v>967.527061</v>
      </c>
      <c r="AL98">
        <v>960.68796099999997</v>
      </c>
      <c r="AM98">
        <v>943.31641300000001</v>
      </c>
    </row>
    <row r="99" spans="1:39" x14ac:dyDescent="0.25">
      <c r="A99" s="3" t="s">
        <v>125</v>
      </c>
      <c r="B99">
        <v>871.52777800000001</v>
      </c>
      <c r="C99">
        <v>1362</v>
      </c>
      <c r="D99">
        <f t="shared" si="4"/>
        <v>0.63988823641703374</v>
      </c>
      <c r="E99">
        <f t="shared" si="5"/>
        <v>1192.0298314070239</v>
      </c>
      <c r="G99">
        <v>953.58306200000004</v>
      </c>
      <c r="H99">
        <v>956.88225499999999</v>
      </c>
      <c r="I99">
        <v>966.46603600000003</v>
      </c>
      <c r="J99">
        <v>953.60397699999999</v>
      </c>
      <c r="K99">
        <v>833.43808899999999</v>
      </c>
      <c r="L99">
        <v>964.19650300000001</v>
      </c>
      <c r="M99">
        <f t="shared" si="8"/>
        <v>0.86438613540584475</v>
      </c>
      <c r="N99">
        <f t="shared" si="9"/>
        <v>1570.8235708943757</v>
      </c>
      <c r="Q99" s="7">
        <f t="shared" si="6"/>
        <v>0.7087058579931973</v>
      </c>
      <c r="R99" s="8">
        <f t="shared" si="7"/>
        <v>10.63058786989796</v>
      </c>
      <c r="S99">
        <v>950.72697900000003</v>
      </c>
      <c r="T99">
        <v>982.00514099999998</v>
      </c>
      <c r="U99">
        <v>951.57384999999999</v>
      </c>
      <c r="V99">
        <v>954.99181699999997</v>
      </c>
      <c r="W99">
        <v>932.21690599999999</v>
      </c>
      <c r="X99">
        <v>947.11538499999995</v>
      </c>
      <c r="Y99">
        <v>946.740859</v>
      </c>
      <c r="Z99">
        <v>955.81014700000003</v>
      </c>
      <c r="AA99">
        <v>955.81014700000003</v>
      </c>
      <c r="AB99">
        <v>982.876712</v>
      </c>
      <c r="AC99">
        <v>962.87128700000005</v>
      </c>
      <c r="AD99">
        <v>948.36065599999995</v>
      </c>
      <c r="AE99">
        <v>945.61688300000003</v>
      </c>
      <c r="AF99">
        <v>943.94064300000002</v>
      </c>
      <c r="AG99">
        <v>946.38505299999997</v>
      </c>
      <c r="AH99">
        <v>946.53299900000002</v>
      </c>
      <c r="AI99">
        <v>947.36842100000001</v>
      </c>
      <c r="AJ99">
        <v>951.14006500000005</v>
      </c>
      <c r="AK99">
        <v>965.86178199999995</v>
      </c>
      <c r="AL99">
        <v>959.04995899999994</v>
      </c>
      <c r="AM99">
        <v>946.70050800000001</v>
      </c>
    </row>
    <row r="100" spans="1:39" x14ac:dyDescent="0.25">
      <c r="A100" s="3" t="s">
        <v>126</v>
      </c>
      <c r="B100">
        <v>876.38888899999995</v>
      </c>
      <c r="C100">
        <v>1367</v>
      </c>
      <c r="D100">
        <f t="shared" si="4"/>
        <v>0.64110379590343813</v>
      </c>
      <c r="E100">
        <f t="shared" si="5"/>
        <v>1194.294263048645</v>
      </c>
      <c r="G100">
        <v>957.65472299999999</v>
      </c>
      <c r="H100">
        <v>960.19900500000006</v>
      </c>
      <c r="I100">
        <v>969.04557199999999</v>
      </c>
      <c r="J100">
        <v>956.91797799999995</v>
      </c>
      <c r="K100">
        <v>869.89314899999999</v>
      </c>
      <c r="L100">
        <v>965.86178199999995</v>
      </c>
      <c r="M100">
        <f t="shared" si="8"/>
        <v>0.90063937222852042</v>
      </c>
      <c r="N100">
        <f t="shared" si="9"/>
        <v>1636.7055148424206</v>
      </c>
      <c r="Q100" s="7">
        <f t="shared" si="6"/>
        <v>0.73970505867346936</v>
      </c>
      <c r="R100" s="8">
        <f t="shared" si="7"/>
        <v>11.095575880102041</v>
      </c>
      <c r="S100">
        <v>955.57350599999995</v>
      </c>
      <c r="T100">
        <v>986.28963199999998</v>
      </c>
      <c r="U100">
        <v>956.41646500000002</v>
      </c>
      <c r="V100">
        <v>958.26513899999998</v>
      </c>
      <c r="W100">
        <v>937.79904299999998</v>
      </c>
      <c r="X100">
        <v>951.92307700000003</v>
      </c>
      <c r="Y100">
        <v>952.30524600000001</v>
      </c>
      <c r="Z100">
        <v>959.90179999999998</v>
      </c>
      <c r="AA100">
        <v>959.90179999999998</v>
      </c>
      <c r="AB100">
        <v>986.30137000000002</v>
      </c>
      <c r="AC100">
        <v>966.17161699999997</v>
      </c>
      <c r="AD100">
        <v>951.63934400000005</v>
      </c>
      <c r="AE100">
        <v>948.86363600000004</v>
      </c>
      <c r="AF100">
        <v>946.41385000000002</v>
      </c>
      <c r="AG100">
        <v>949.63444400000003</v>
      </c>
      <c r="AH100">
        <v>949.87468699999999</v>
      </c>
      <c r="AI100">
        <v>953.84615399999996</v>
      </c>
      <c r="AJ100">
        <v>954.39739399999996</v>
      </c>
      <c r="AK100">
        <v>967.527061</v>
      </c>
      <c r="AL100">
        <v>962.325962</v>
      </c>
      <c r="AM100">
        <v>948.39255500000002</v>
      </c>
    </row>
    <row r="101" spans="1:39" x14ac:dyDescent="0.25">
      <c r="A101" s="3" t="s">
        <v>127</v>
      </c>
      <c r="B101">
        <v>886.11111100000005</v>
      </c>
      <c r="C101">
        <v>1366</v>
      </c>
      <c r="D101">
        <f t="shared" si="4"/>
        <v>0.6486904180087848</v>
      </c>
      <c r="E101">
        <f t="shared" si="5"/>
        <v>1208.4271683819622</v>
      </c>
      <c r="G101">
        <v>958.46905500000003</v>
      </c>
      <c r="H101">
        <v>960.19900500000006</v>
      </c>
      <c r="I101">
        <v>969.90541700000006</v>
      </c>
      <c r="J101">
        <v>958.57497899999998</v>
      </c>
      <c r="K101">
        <v>866.12193600000001</v>
      </c>
      <c r="L101">
        <v>967.527061</v>
      </c>
      <c r="M101">
        <f t="shared" si="8"/>
        <v>0.89519143279032276</v>
      </c>
      <c r="N101">
        <f t="shared" si="9"/>
        <v>1626.805134292809</v>
      </c>
      <c r="Q101" s="7">
        <f t="shared" si="6"/>
        <v>0.73649824489795923</v>
      </c>
      <c r="R101" s="8">
        <f t="shared" si="7"/>
        <v>11.047473673469389</v>
      </c>
      <c r="S101">
        <v>957.18901500000004</v>
      </c>
      <c r="T101">
        <v>984.57583499999998</v>
      </c>
      <c r="U101">
        <v>957.223567</v>
      </c>
      <c r="V101">
        <v>959.90179999999998</v>
      </c>
      <c r="W101">
        <v>940.98883599999999</v>
      </c>
      <c r="X101">
        <v>953.52564099999995</v>
      </c>
      <c r="Y101">
        <v>953.89507200000003</v>
      </c>
      <c r="Z101">
        <v>960.72013100000004</v>
      </c>
      <c r="AA101">
        <v>960.72013100000004</v>
      </c>
      <c r="AB101">
        <v>984.58904099999995</v>
      </c>
      <c r="AC101">
        <v>966.99670000000003</v>
      </c>
      <c r="AD101">
        <v>954.09836099999995</v>
      </c>
      <c r="AE101">
        <v>952.11039000000005</v>
      </c>
      <c r="AF101">
        <v>949.71145899999999</v>
      </c>
      <c r="AG101">
        <v>952.88383399999998</v>
      </c>
      <c r="AH101">
        <v>951.54552999999999</v>
      </c>
      <c r="AI101">
        <v>955.46558700000003</v>
      </c>
      <c r="AJ101">
        <v>956.84039099999995</v>
      </c>
      <c r="AK101">
        <v>969.19233999999994</v>
      </c>
      <c r="AL101">
        <v>963.96396400000003</v>
      </c>
      <c r="AM101">
        <v>950.08460200000002</v>
      </c>
    </row>
    <row r="102" spans="1:39" x14ac:dyDescent="0.25">
      <c r="A102" s="3" t="s">
        <v>128</v>
      </c>
      <c r="B102">
        <v>894.44444399999998</v>
      </c>
      <c r="C102">
        <v>1378</v>
      </c>
      <c r="D102">
        <f t="shared" si="4"/>
        <v>0.64908885631349778</v>
      </c>
      <c r="E102">
        <f t="shared" si="5"/>
        <v>1209.16940791406</v>
      </c>
      <c r="G102">
        <v>967.42670999999996</v>
      </c>
      <c r="H102">
        <v>968.49087899999995</v>
      </c>
      <c r="I102">
        <v>977.64402399999994</v>
      </c>
      <c r="J102">
        <v>965.20298300000002</v>
      </c>
      <c r="K102">
        <v>868.636078</v>
      </c>
      <c r="L102">
        <v>976.68609500000002</v>
      </c>
      <c r="M102">
        <f t="shared" si="8"/>
        <v>0.8893707839671865</v>
      </c>
      <c r="N102">
        <f t="shared" si="9"/>
        <v>1616.2274399097448</v>
      </c>
      <c r="Q102" s="7">
        <f t="shared" si="6"/>
        <v>0.73863612074829932</v>
      </c>
      <c r="R102" s="8">
        <f t="shared" si="7"/>
        <v>11.079541811224489</v>
      </c>
      <c r="S102">
        <v>966.882068</v>
      </c>
      <c r="T102">
        <v>993.14481599999999</v>
      </c>
      <c r="U102">
        <v>966.90879700000005</v>
      </c>
      <c r="V102">
        <v>968.90343700000005</v>
      </c>
      <c r="W102">
        <v>948.16586900000004</v>
      </c>
      <c r="X102">
        <v>963.14102600000001</v>
      </c>
      <c r="Y102">
        <v>962.63910999999996</v>
      </c>
      <c r="Z102">
        <v>969.721768</v>
      </c>
      <c r="AA102">
        <v>969.721768</v>
      </c>
      <c r="AB102">
        <v>994.00684899999999</v>
      </c>
      <c r="AC102">
        <v>976.07260699999995</v>
      </c>
      <c r="AD102">
        <v>959.83606599999996</v>
      </c>
      <c r="AE102">
        <v>958.60389599999996</v>
      </c>
      <c r="AF102">
        <v>953.00906799999996</v>
      </c>
      <c r="AG102">
        <v>959.38261599999998</v>
      </c>
      <c r="AH102">
        <v>955.72263999999996</v>
      </c>
      <c r="AI102">
        <v>964.37247000000002</v>
      </c>
      <c r="AJ102">
        <v>965.798046</v>
      </c>
      <c r="AK102">
        <v>978.35137399999996</v>
      </c>
      <c r="AL102">
        <v>972.97297300000002</v>
      </c>
      <c r="AM102">
        <v>952.62267299999996</v>
      </c>
    </row>
    <row r="103" spans="1:39" x14ac:dyDescent="0.25">
      <c r="A103" s="3" t="s">
        <v>129</v>
      </c>
      <c r="B103">
        <v>899.30555600000002</v>
      </c>
      <c r="C103">
        <v>1377</v>
      </c>
      <c r="D103">
        <f t="shared" si="4"/>
        <v>0.65309045461147419</v>
      </c>
      <c r="E103">
        <f t="shared" si="5"/>
        <v>1216.6238730425403</v>
      </c>
      <c r="G103">
        <v>968.24104199999999</v>
      </c>
      <c r="H103">
        <v>969.320066</v>
      </c>
      <c r="I103">
        <v>978.50386900000001</v>
      </c>
      <c r="J103">
        <v>969.34548500000005</v>
      </c>
      <c r="K103">
        <v>865.49339999999995</v>
      </c>
      <c r="L103">
        <v>978.35137399999996</v>
      </c>
      <c r="M103">
        <f t="shared" si="8"/>
        <v>0.88464474318814623</v>
      </c>
      <c r="N103">
        <f t="shared" si="9"/>
        <v>1607.6389446196868</v>
      </c>
      <c r="Q103" s="7">
        <f t="shared" si="6"/>
        <v>0.73596377551020409</v>
      </c>
      <c r="R103" s="8">
        <f t="shared" si="7"/>
        <v>11.039456632653062</v>
      </c>
      <c r="S103">
        <v>967.68982200000005</v>
      </c>
      <c r="T103">
        <v>993.14481599999999</v>
      </c>
      <c r="U103">
        <v>967.71590000000003</v>
      </c>
      <c r="V103">
        <v>969.721768</v>
      </c>
      <c r="W103">
        <v>948.96331699999996</v>
      </c>
      <c r="X103">
        <v>963.94230800000003</v>
      </c>
      <c r="Y103">
        <v>962.63910999999996</v>
      </c>
      <c r="Z103">
        <v>971.358429</v>
      </c>
      <c r="AA103">
        <v>970.54009799999994</v>
      </c>
      <c r="AB103">
        <v>993.15068499999995</v>
      </c>
      <c r="AC103">
        <v>976.89769000000001</v>
      </c>
      <c r="AD103">
        <v>963.11475399999995</v>
      </c>
      <c r="AE103">
        <v>961.03896099999997</v>
      </c>
      <c r="AF103">
        <v>959.604287</v>
      </c>
      <c r="AG103">
        <v>961.819659</v>
      </c>
      <c r="AH103">
        <v>962.40601500000002</v>
      </c>
      <c r="AI103">
        <v>962.75303599999995</v>
      </c>
      <c r="AJ103">
        <v>966.61237800000004</v>
      </c>
      <c r="AK103">
        <v>979.18401300000005</v>
      </c>
      <c r="AL103">
        <v>973.79197399999998</v>
      </c>
      <c r="AM103">
        <v>960.23688700000002</v>
      </c>
    </row>
    <row r="104" spans="1:39" x14ac:dyDescent="0.25">
      <c r="A104" s="3" t="s">
        <v>130</v>
      </c>
      <c r="B104">
        <v>905.55555600000002</v>
      </c>
      <c r="C104">
        <v>1379</v>
      </c>
      <c r="D104">
        <f t="shared" si="4"/>
        <v>0.65667553009427126</v>
      </c>
      <c r="E104">
        <f t="shared" si="5"/>
        <v>1223.3024095120791</v>
      </c>
      <c r="G104">
        <v>971.49837100000002</v>
      </c>
      <c r="H104">
        <v>972.63681599999995</v>
      </c>
      <c r="I104">
        <v>981.08340499999997</v>
      </c>
      <c r="J104">
        <v>972.65948600000002</v>
      </c>
      <c r="K104">
        <v>891.26335600000004</v>
      </c>
      <c r="L104">
        <v>979.18401300000005</v>
      </c>
      <c r="M104">
        <f t="shared" si="8"/>
        <v>0.9102102813845675</v>
      </c>
      <c r="N104">
        <f t="shared" si="9"/>
        <v>1654.0984473310341</v>
      </c>
      <c r="Q104" s="7">
        <f t="shared" si="6"/>
        <v>0.75787700340136055</v>
      </c>
      <c r="R104" s="8">
        <f t="shared" si="7"/>
        <v>11.368155051020409</v>
      </c>
      <c r="S104">
        <v>970.92084</v>
      </c>
      <c r="T104">
        <v>994.85861199999999</v>
      </c>
      <c r="U104">
        <v>970.94430999999997</v>
      </c>
      <c r="V104">
        <v>972.17675899999995</v>
      </c>
      <c r="W104">
        <v>952.950558</v>
      </c>
      <c r="X104">
        <v>967.14743599999997</v>
      </c>
      <c r="Y104">
        <v>966.61367199999995</v>
      </c>
      <c r="Z104">
        <v>972.99509</v>
      </c>
      <c r="AA104">
        <v>972.99509</v>
      </c>
      <c r="AB104">
        <v>994.86301400000002</v>
      </c>
      <c r="AC104">
        <v>979.37293699999998</v>
      </c>
      <c r="AD104">
        <v>966.39344300000005</v>
      </c>
      <c r="AE104">
        <v>964.28571399999998</v>
      </c>
      <c r="AF104">
        <v>962.90189599999997</v>
      </c>
      <c r="AG104">
        <v>964.25670200000002</v>
      </c>
      <c r="AH104">
        <v>965.747703</v>
      </c>
      <c r="AI104">
        <v>967.61133600000005</v>
      </c>
      <c r="AJ104">
        <v>970.68403899999998</v>
      </c>
      <c r="AK104">
        <v>979.18401300000005</v>
      </c>
      <c r="AL104">
        <v>976.24897599999997</v>
      </c>
      <c r="AM104">
        <v>962.77495799999997</v>
      </c>
    </row>
    <row r="105" spans="1:39" x14ac:dyDescent="0.25">
      <c r="A105" s="3" t="s">
        <v>131</v>
      </c>
      <c r="B105">
        <v>915.97222199999999</v>
      </c>
      <c r="C105">
        <v>1382</v>
      </c>
      <c r="D105">
        <f t="shared" si="4"/>
        <v>0.66278742547033287</v>
      </c>
      <c r="E105">
        <f t="shared" si="5"/>
        <v>1234.6880878228706</v>
      </c>
      <c r="G105">
        <v>974.75570000000005</v>
      </c>
      <c r="H105">
        <v>973.466003</v>
      </c>
      <c r="I105">
        <v>985.38263099999995</v>
      </c>
      <c r="J105">
        <v>974.31648700000005</v>
      </c>
      <c r="K105">
        <v>887.49214300000006</v>
      </c>
      <c r="L105">
        <v>982.51457100000005</v>
      </c>
      <c r="M105">
        <f t="shared" si="8"/>
        <v>0.90328649487275647</v>
      </c>
      <c r="N105">
        <f t="shared" si="9"/>
        <v>1641.5160531820504</v>
      </c>
      <c r="Q105" s="7">
        <f t="shared" si="6"/>
        <v>0.75467018962585042</v>
      </c>
      <c r="R105" s="8">
        <f t="shared" si="7"/>
        <v>11.320052844387757</v>
      </c>
      <c r="S105">
        <v>974.15185799999995</v>
      </c>
      <c r="T105">
        <v>994.85861199999999</v>
      </c>
      <c r="U105">
        <v>973.36561700000004</v>
      </c>
      <c r="V105">
        <v>975.45008199999995</v>
      </c>
      <c r="W105">
        <v>956.93779900000004</v>
      </c>
      <c r="X105">
        <v>970.35256400000003</v>
      </c>
      <c r="Y105">
        <v>971.38314800000001</v>
      </c>
      <c r="Z105">
        <v>976.26841200000001</v>
      </c>
      <c r="AA105">
        <v>976.26841200000001</v>
      </c>
      <c r="AB105">
        <v>995.71917800000006</v>
      </c>
      <c r="AC105">
        <v>981.84818499999994</v>
      </c>
      <c r="AD105">
        <v>968.03278699999998</v>
      </c>
      <c r="AE105">
        <v>967.53246799999999</v>
      </c>
      <c r="AF105">
        <v>964.550701</v>
      </c>
      <c r="AG105">
        <v>967.50609299999996</v>
      </c>
      <c r="AH105">
        <v>964.91228100000001</v>
      </c>
      <c r="AI105">
        <v>971.65991899999995</v>
      </c>
      <c r="AJ105">
        <v>973.94136800000001</v>
      </c>
      <c r="AK105">
        <v>982.51457100000005</v>
      </c>
      <c r="AL105">
        <v>979.52498000000003</v>
      </c>
      <c r="AM105">
        <v>961.92893400000003</v>
      </c>
    </row>
    <row r="106" spans="1:39" x14ac:dyDescent="0.25">
      <c r="A106" s="3" t="s">
        <v>132</v>
      </c>
      <c r="B106">
        <v>925</v>
      </c>
      <c r="C106">
        <v>1384</v>
      </c>
      <c r="D106">
        <f t="shared" si="4"/>
        <v>0.66835260115606931</v>
      </c>
      <c r="E106">
        <f t="shared" si="5"/>
        <v>1245.0552973711572</v>
      </c>
      <c r="G106">
        <v>978.01302899999996</v>
      </c>
      <c r="H106">
        <v>975.95356600000002</v>
      </c>
      <c r="I106">
        <v>989.68185700000004</v>
      </c>
      <c r="J106">
        <v>978.45898899999997</v>
      </c>
      <c r="K106">
        <v>891.89189199999998</v>
      </c>
      <c r="L106">
        <v>985.84512900000004</v>
      </c>
      <c r="M106">
        <f t="shared" si="8"/>
        <v>0.90469777226033232</v>
      </c>
      <c r="N106">
        <f t="shared" si="9"/>
        <v>1644.0807261848554</v>
      </c>
      <c r="Q106" s="7">
        <f t="shared" si="6"/>
        <v>0.75841147278911558</v>
      </c>
      <c r="R106" s="8">
        <f t="shared" si="7"/>
        <v>11.376172091836734</v>
      </c>
      <c r="S106">
        <v>977.38287600000001</v>
      </c>
      <c r="T106">
        <v>996.572408</v>
      </c>
      <c r="U106">
        <v>977.40112999999997</v>
      </c>
      <c r="V106">
        <v>978.72340399999996</v>
      </c>
      <c r="W106">
        <v>960.12759200000005</v>
      </c>
      <c r="X106">
        <v>974.35897399999999</v>
      </c>
      <c r="Y106">
        <v>974.56279800000004</v>
      </c>
      <c r="Z106">
        <v>979.54173500000002</v>
      </c>
      <c r="AA106">
        <v>979.54173500000002</v>
      </c>
      <c r="AB106">
        <v>996.57534199999998</v>
      </c>
      <c r="AC106">
        <v>985.14851499999997</v>
      </c>
      <c r="AD106">
        <v>970.491803</v>
      </c>
      <c r="AE106">
        <v>969.96753200000001</v>
      </c>
      <c r="AF106">
        <v>967.84830999999997</v>
      </c>
      <c r="AG106">
        <v>970.75548300000003</v>
      </c>
      <c r="AH106">
        <v>969.08938999999998</v>
      </c>
      <c r="AI106">
        <v>974.08906899999999</v>
      </c>
      <c r="AJ106">
        <v>977.19869700000004</v>
      </c>
      <c r="AK106">
        <v>985.84512900000004</v>
      </c>
      <c r="AL106">
        <v>981.98198200000002</v>
      </c>
      <c r="AM106">
        <v>964.46700499999997</v>
      </c>
    </row>
    <row r="107" spans="1:39" x14ac:dyDescent="0.25">
      <c r="A107" s="3" t="s">
        <v>133</v>
      </c>
      <c r="B107">
        <v>928.47222199999999</v>
      </c>
      <c r="C107">
        <v>1379</v>
      </c>
      <c r="D107">
        <f t="shared" si="4"/>
        <v>0.67329385206671499</v>
      </c>
      <c r="E107">
        <f t="shared" si="5"/>
        <v>1254.2602149719833</v>
      </c>
      <c r="G107">
        <v>976.384365</v>
      </c>
      <c r="H107">
        <v>974.29519100000005</v>
      </c>
      <c r="I107">
        <v>989.68185700000004</v>
      </c>
      <c r="J107">
        <v>977.63048900000001</v>
      </c>
      <c r="K107">
        <v>887.49214300000006</v>
      </c>
      <c r="L107">
        <v>984.17984999999999</v>
      </c>
      <c r="M107">
        <f t="shared" si="8"/>
        <v>0.90175809126756667</v>
      </c>
      <c r="N107">
        <f t="shared" si="9"/>
        <v>1638.7385301393597</v>
      </c>
      <c r="Q107" s="7">
        <f t="shared" si="6"/>
        <v>0.75467018962585042</v>
      </c>
      <c r="R107" s="8">
        <f t="shared" si="7"/>
        <v>11.320052844387757</v>
      </c>
      <c r="S107">
        <v>975.76736700000004</v>
      </c>
      <c r="T107">
        <v>992.28791799999999</v>
      </c>
      <c r="U107">
        <v>975.786925</v>
      </c>
      <c r="V107">
        <v>976.26841200000001</v>
      </c>
      <c r="W107">
        <v>960.12759200000005</v>
      </c>
      <c r="X107">
        <v>973.55769199999997</v>
      </c>
      <c r="Y107">
        <v>972.17805999999996</v>
      </c>
      <c r="Z107">
        <v>977.90507400000001</v>
      </c>
      <c r="AA107">
        <v>977.08674299999996</v>
      </c>
      <c r="AB107">
        <v>993.15068499999995</v>
      </c>
      <c r="AC107">
        <v>981.84818499999994</v>
      </c>
      <c r="AD107">
        <v>972.13114800000005</v>
      </c>
      <c r="AE107">
        <v>971.59090900000001</v>
      </c>
      <c r="AF107">
        <v>971.14591900000005</v>
      </c>
      <c r="AG107">
        <v>971.56783099999996</v>
      </c>
      <c r="AH107">
        <v>972.43107799999996</v>
      </c>
      <c r="AI107">
        <v>970.04048599999999</v>
      </c>
      <c r="AJ107">
        <v>975.57003299999997</v>
      </c>
      <c r="AK107">
        <v>984.17984999999999</v>
      </c>
      <c r="AL107">
        <v>979.52498000000003</v>
      </c>
      <c r="AM107">
        <v>968.69712400000003</v>
      </c>
    </row>
    <row r="108" spans="1:39" x14ac:dyDescent="0.25">
      <c r="A108" s="3" t="s">
        <v>134</v>
      </c>
      <c r="B108">
        <v>932.63888899999995</v>
      </c>
      <c r="C108">
        <v>1373</v>
      </c>
      <c r="D108">
        <f t="shared" si="4"/>
        <v>0.67927085870356874</v>
      </c>
      <c r="E108">
        <f t="shared" si="5"/>
        <v>1265.3946128373691</v>
      </c>
      <c r="G108">
        <v>973.94136800000001</v>
      </c>
      <c r="H108">
        <v>971.80762900000002</v>
      </c>
      <c r="I108">
        <v>987.96216700000002</v>
      </c>
      <c r="J108">
        <v>973.48798699999998</v>
      </c>
      <c r="K108">
        <v>928.97548700000004</v>
      </c>
      <c r="L108">
        <v>978.35137399999996</v>
      </c>
      <c r="M108">
        <f t="shared" si="8"/>
        <v>0.9495315401887503</v>
      </c>
      <c r="N108">
        <f t="shared" si="9"/>
        <v>1725.5558176390944</v>
      </c>
      <c r="Q108" s="7">
        <f t="shared" si="6"/>
        <v>0.78994514200680277</v>
      </c>
      <c r="R108" s="8">
        <f t="shared" si="7"/>
        <v>11.849177130102042</v>
      </c>
      <c r="S108">
        <v>974.15185799999995</v>
      </c>
      <c r="T108">
        <v>988.86032599999999</v>
      </c>
      <c r="U108">
        <v>974.17272000000003</v>
      </c>
      <c r="V108">
        <v>974.63175100000001</v>
      </c>
      <c r="W108">
        <v>966.50717699999996</v>
      </c>
      <c r="X108">
        <v>971.15384600000004</v>
      </c>
      <c r="Y108">
        <v>970.58823500000005</v>
      </c>
      <c r="Z108">
        <v>975.45008199999995</v>
      </c>
      <c r="AA108">
        <v>975.45008199999995</v>
      </c>
      <c r="AB108">
        <v>988.86986300000001</v>
      </c>
      <c r="AC108">
        <v>980.19802000000004</v>
      </c>
      <c r="AD108">
        <v>976.22950800000001</v>
      </c>
      <c r="AE108">
        <v>975.64935100000002</v>
      </c>
      <c r="AF108">
        <v>973.61912600000005</v>
      </c>
      <c r="AG108">
        <v>974.81722200000002</v>
      </c>
      <c r="AH108">
        <v>975.77276500000005</v>
      </c>
      <c r="AI108">
        <v>971.65991899999995</v>
      </c>
      <c r="AJ108">
        <v>973.12703599999998</v>
      </c>
      <c r="AK108">
        <v>979.18401300000005</v>
      </c>
      <c r="AL108">
        <v>977.06797700000004</v>
      </c>
      <c r="AM108">
        <v>970.38917100000003</v>
      </c>
    </row>
    <row r="109" spans="1:39" x14ac:dyDescent="0.25">
      <c r="A109" s="3" t="s">
        <v>135</v>
      </c>
      <c r="B109">
        <v>938.88888899999995</v>
      </c>
      <c r="C109">
        <v>1378</v>
      </c>
      <c r="D109">
        <f t="shared" si="4"/>
        <v>0.6813417191582003</v>
      </c>
      <c r="E109">
        <f t="shared" si="5"/>
        <v>1269.252360640992</v>
      </c>
      <c r="G109">
        <v>978.01302899999996</v>
      </c>
      <c r="H109">
        <v>975.95356600000002</v>
      </c>
      <c r="I109">
        <v>992.261393</v>
      </c>
      <c r="J109">
        <v>978.45898899999997</v>
      </c>
      <c r="K109">
        <v>934.63230699999997</v>
      </c>
      <c r="L109">
        <v>982.51457100000005</v>
      </c>
      <c r="M109">
        <f t="shared" si="8"/>
        <v>0.95126559400410149</v>
      </c>
      <c r="N109">
        <f t="shared" si="9"/>
        <v>1728.7070627768635</v>
      </c>
      <c r="Q109" s="7">
        <f t="shared" si="6"/>
        <v>0.79475536309523809</v>
      </c>
      <c r="R109" s="8">
        <f t="shared" si="7"/>
        <v>11.921330446428572</v>
      </c>
      <c r="S109">
        <v>977.38287600000001</v>
      </c>
      <c r="T109">
        <v>992.28791799999999</v>
      </c>
      <c r="U109">
        <v>978.20823199999995</v>
      </c>
      <c r="V109">
        <v>978.72340399999996</v>
      </c>
      <c r="W109">
        <v>968.10207300000002</v>
      </c>
      <c r="X109">
        <v>975.96153800000002</v>
      </c>
      <c r="Y109">
        <v>975.35771099999999</v>
      </c>
      <c r="Z109">
        <v>979.54173500000002</v>
      </c>
      <c r="AA109">
        <v>979.54173500000002</v>
      </c>
      <c r="AB109">
        <v>992.29452100000003</v>
      </c>
      <c r="AC109">
        <v>983.49834999999996</v>
      </c>
      <c r="AD109">
        <v>976.22950800000001</v>
      </c>
      <c r="AE109">
        <v>975.64935100000002</v>
      </c>
      <c r="AF109">
        <v>974.44352800000001</v>
      </c>
      <c r="AG109">
        <v>975.62956899999995</v>
      </c>
      <c r="AH109">
        <v>975.77276500000005</v>
      </c>
      <c r="AI109">
        <v>975.70850199999995</v>
      </c>
      <c r="AJ109">
        <v>977.19869700000004</v>
      </c>
      <c r="AK109">
        <v>983.34721100000002</v>
      </c>
      <c r="AL109">
        <v>981.16298099999995</v>
      </c>
      <c r="AM109">
        <v>970.38917100000003</v>
      </c>
    </row>
    <row r="110" spans="1:39" x14ac:dyDescent="0.25">
      <c r="A110" s="3" t="s">
        <v>136</v>
      </c>
      <c r="B110">
        <v>950</v>
      </c>
      <c r="C110">
        <v>1378</v>
      </c>
      <c r="D110">
        <f t="shared" ref="D110:D141" si="10">B110/C110</f>
        <v>0.68940493468795361</v>
      </c>
      <c r="E110">
        <f t="shared" ref="E110:E141" si="11">D110*1000/$D$45</f>
        <v>1284.2730984847587</v>
      </c>
      <c r="G110">
        <v>981.27035799999999</v>
      </c>
      <c r="H110">
        <v>981.75787700000001</v>
      </c>
      <c r="I110">
        <v>993.98108300000001</v>
      </c>
      <c r="J110">
        <v>980.94448999999997</v>
      </c>
      <c r="K110">
        <v>937.14644899999996</v>
      </c>
      <c r="L110">
        <v>985.84512900000004</v>
      </c>
      <c r="M110">
        <f t="shared" si="8"/>
        <v>0.95060209908487558</v>
      </c>
      <c r="N110">
        <f t="shared" si="9"/>
        <v>1727.5013129208699</v>
      </c>
      <c r="Q110" s="7">
        <f t="shared" si="6"/>
        <v>0.79689323894557818</v>
      </c>
      <c r="R110" s="8">
        <f t="shared" si="7"/>
        <v>11.953398584183672</v>
      </c>
      <c r="S110">
        <v>981.421648</v>
      </c>
      <c r="T110">
        <v>992.28791799999999</v>
      </c>
      <c r="U110">
        <v>981.43664200000001</v>
      </c>
      <c r="V110">
        <v>981.99672699999996</v>
      </c>
      <c r="W110">
        <v>974.48165900000004</v>
      </c>
      <c r="X110">
        <v>979.96794899999998</v>
      </c>
      <c r="Y110">
        <v>977.74244799999997</v>
      </c>
      <c r="Z110">
        <v>982.81505700000002</v>
      </c>
      <c r="AA110">
        <v>981.99672699999996</v>
      </c>
      <c r="AB110">
        <v>993.15068499999995</v>
      </c>
      <c r="AC110">
        <v>985.97359700000004</v>
      </c>
      <c r="AD110">
        <v>978.68852500000003</v>
      </c>
      <c r="AE110">
        <v>978.08441600000003</v>
      </c>
      <c r="AF110">
        <v>976.09233300000005</v>
      </c>
      <c r="AG110">
        <v>978.06661299999996</v>
      </c>
      <c r="AH110">
        <v>977.44360900000004</v>
      </c>
      <c r="AI110">
        <v>978.137652</v>
      </c>
      <c r="AJ110">
        <v>980.45602599999995</v>
      </c>
      <c r="AK110">
        <v>986.67776900000001</v>
      </c>
      <c r="AL110">
        <v>983.61998400000004</v>
      </c>
      <c r="AM110">
        <v>975.46531300000004</v>
      </c>
    </row>
    <row r="111" spans="1:39" x14ac:dyDescent="0.25">
      <c r="A111" s="3" t="s">
        <v>137</v>
      </c>
      <c r="B111">
        <v>954.86111100000005</v>
      </c>
      <c r="C111">
        <v>1367</v>
      </c>
      <c r="D111">
        <f t="shared" si="10"/>
        <v>0.69850849378200441</v>
      </c>
      <c r="E111">
        <f t="shared" si="11"/>
        <v>1301.2318631478627</v>
      </c>
      <c r="G111">
        <v>976.384365</v>
      </c>
      <c r="H111">
        <v>976.78275299999996</v>
      </c>
      <c r="I111">
        <v>987.10232199999996</v>
      </c>
      <c r="J111">
        <v>980.11599000000001</v>
      </c>
      <c r="K111">
        <v>927.71841600000005</v>
      </c>
      <c r="L111">
        <v>981.68193199999996</v>
      </c>
      <c r="M111">
        <f t="shared" si="8"/>
        <v>0.94502953121480093</v>
      </c>
      <c r="N111">
        <f t="shared" si="9"/>
        <v>1717.374448777437</v>
      </c>
      <c r="Q111" s="7">
        <f t="shared" si="6"/>
        <v>0.78887620408163273</v>
      </c>
      <c r="R111" s="8">
        <f t="shared" si="7"/>
        <v>11.83314306122449</v>
      </c>
      <c r="S111">
        <v>975.76736700000004</v>
      </c>
      <c r="T111">
        <v>984.57583499999998</v>
      </c>
      <c r="U111">
        <v>976.59402699999998</v>
      </c>
      <c r="V111">
        <v>977.08674299999996</v>
      </c>
      <c r="W111">
        <v>971.29186600000003</v>
      </c>
      <c r="X111">
        <v>975.160256</v>
      </c>
      <c r="Y111">
        <v>972.97297300000002</v>
      </c>
      <c r="Z111">
        <v>977.90507400000001</v>
      </c>
      <c r="AA111">
        <v>977.08674299999996</v>
      </c>
      <c r="AB111">
        <v>984.58904099999995</v>
      </c>
      <c r="AC111">
        <v>981.02310199999999</v>
      </c>
      <c r="AD111">
        <v>977.86885199999995</v>
      </c>
      <c r="AE111">
        <v>976.46103900000003</v>
      </c>
      <c r="AF111">
        <v>979.38994200000002</v>
      </c>
      <c r="AG111">
        <v>976.44191699999999</v>
      </c>
      <c r="AH111">
        <v>980.78529700000001</v>
      </c>
      <c r="AI111">
        <v>973.27935200000002</v>
      </c>
      <c r="AJ111">
        <v>976.384365</v>
      </c>
      <c r="AK111">
        <v>981.68193199999996</v>
      </c>
      <c r="AL111">
        <v>977.886978</v>
      </c>
      <c r="AM111">
        <v>979.69543099999999</v>
      </c>
    </row>
    <row r="112" spans="1:39" x14ac:dyDescent="0.25">
      <c r="A112" s="3" t="s">
        <v>138</v>
      </c>
      <c r="B112">
        <v>960.41666699999996</v>
      </c>
      <c r="C112">
        <v>1367</v>
      </c>
      <c r="D112">
        <f t="shared" si="10"/>
        <v>0.70257254352596921</v>
      </c>
      <c r="E112">
        <f t="shared" si="11"/>
        <v>1308.8026673218135</v>
      </c>
      <c r="G112">
        <v>978.01302899999996</v>
      </c>
      <c r="H112">
        <v>978.44112800000005</v>
      </c>
      <c r="I112">
        <v>987.10232199999996</v>
      </c>
      <c r="J112">
        <v>979.28749000000005</v>
      </c>
      <c r="K112">
        <v>961.65933399999994</v>
      </c>
      <c r="L112">
        <v>980.84929199999999</v>
      </c>
      <c r="M112">
        <f t="shared" si="8"/>
        <v>0.98043536539556375</v>
      </c>
      <c r="N112">
        <f t="shared" si="9"/>
        <v>1781.7164327591759</v>
      </c>
      <c r="Q112" s="7">
        <f t="shared" si="6"/>
        <v>0.81773752891156459</v>
      </c>
      <c r="R112" s="8">
        <f t="shared" si="7"/>
        <v>12.266062933673469</v>
      </c>
      <c r="S112">
        <v>978.19063000000006</v>
      </c>
      <c r="T112">
        <v>984.57583499999998</v>
      </c>
      <c r="U112">
        <v>977.40112999999997</v>
      </c>
      <c r="V112">
        <v>978.72340399999996</v>
      </c>
      <c r="W112">
        <v>978.46889999999996</v>
      </c>
      <c r="X112">
        <v>976.76282100000003</v>
      </c>
      <c r="Y112">
        <v>975.35771099999999</v>
      </c>
      <c r="Z112">
        <v>978.72340399999996</v>
      </c>
      <c r="AA112">
        <v>978.72340399999996</v>
      </c>
      <c r="AB112">
        <v>985.44520499999999</v>
      </c>
      <c r="AC112">
        <v>981.84818499999994</v>
      </c>
      <c r="AD112">
        <v>983.60655699999995</v>
      </c>
      <c r="AE112">
        <v>982.14285700000005</v>
      </c>
      <c r="AF112">
        <v>983.51195399999995</v>
      </c>
      <c r="AG112">
        <v>981.31600300000002</v>
      </c>
      <c r="AH112">
        <v>985.79782799999998</v>
      </c>
      <c r="AI112">
        <v>977.32793500000002</v>
      </c>
      <c r="AJ112">
        <v>978.01302899999996</v>
      </c>
      <c r="AK112">
        <v>980.84929199999999</v>
      </c>
      <c r="AL112">
        <v>979.52498000000003</v>
      </c>
      <c r="AM112">
        <v>983.92555000000004</v>
      </c>
    </row>
    <row r="113" spans="1:39" x14ac:dyDescent="0.25">
      <c r="A113" s="3" t="s">
        <v>139</v>
      </c>
      <c r="B113">
        <v>970.13888899999995</v>
      </c>
      <c r="C113">
        <v>1371</v>
      </c>
      <c r="D113">
        <f t="shared" si="10"/>
        <v>0.70761406929248716</v>
      </c>
      <c r="E113">
        <f t="shared" si="11"/>
        <v>1318.1943841365292</v>
      </c>
      <c r="G113">
        <v>982.89902300000006</v>
      </c>
      <c r="H113">
        <v>981.75787700000001</v>
      </c>
      <c r="I113">
        <v>988.82201199999997</v>
      </c>
      <c r="J113">
        <v>983.42999199999997</v>
      </c>
      <c r="K113">
        <v>964.17347600000005</v>
      </c>
      <c r="L113">
        <v>985.01248999999996</v>
      </c>
      <c r="M113">
        <f t="shared" si="8"/>
        <v>0.97884390887266826</v>
      </c>
      <c r="N113">
        <f t="shared" si="9"/>
        <v>1778.8243254985196</v>
      </c>
      <c r="Q113" s="7">
        <f t="shared" si="6"/>
        <v>0.81987540476190479</v>
      </c>
      <c r="R113" s="8">
        <f t="shared" si="7"/>
        <v>12.298131071428571</v>
      </c>
      <c r="S113">
        <v>982.22940200000005</v>
      </c>
      <c r="T113">
        <v>987.14652999999998</v>
      </c>
      <c r="U113">
        <v>982.24374499999999</v>
      </c>
      <c r="V113">
        <v>982.81505700000002</v>
      </c>
      <c r="W113">
        <v>981.65869199999997</v>
      </c>
      <c r="X113">
        <v>980.76923099999999</v>
      </c>
      <c r="Y113">
        <v>980.922099</v>
      </c>
      <c r="Z113">
        <v>982.81505700000002</v>
      </c>
      <c r="AA113">
        <v>982.81505700000002</v>
      </c>
      <c r="AB113">
        <v>987.15753400000006</v>
      </c>
      <c r="AC113">
        <v>985.14851499999997</v>
      </c>
      <c r="AD113">
        <v>984.42623000000003</v>
      </c>
      <c r="AE113">
        <v>983.76623400000005</v>
      </c>
      <c r="AF113">
        <v>985.16075799999999</v>
      </c>
      <c r="AG113">
        <v>983.75304600000004</v>
      </c>
      <c r="AH113">
        <v>985.79782799999998</v>
      </c>
      <c r="AI113">
        <v>981.37651800000003</v>
      </c>
      <c r="AJ113">
        <v>982.08469100000002</v>
      </c>
      <c r="AK113">
        <v>985.01248999999996</v>
      </c>
      <c r="AL113">
        <v>983.61998400000004</v>
      </c>
      <c r="AM113">
        <v>984.77157399999999</v>
      </c>
    </row>
    <row r="114" spans="1:39" x14ac:dyDescent="0.25">
      <c r="A114" s="3" t="s">
        <v>140</v>
      </c>
      <c r="B114">
        <v>980.55555600000002</v>
      </c>
      <c r="C114">
        <v>1372</v>
      </c>
      <c r="D114">
        <f t="shared" si="10"/>
        <v>0.71469063848396508</v>
      </c>
      <c r="E114">
        <f t="shared" si="11"/>
        <v>1331.3771262158193</v>
      </c>
      <c r="G114">
        <v>985.34202000000005</v>
      </c>
      <c r="H114">
        <v>985.90381400000001</v>
      </c>
      <c r="I114">
        <v>989.68185700000004</v>
      </c>
      <c r="J114">
        <v>986.74399300000005</v>
      </c>
      <c r="K114">
        <v>963.54494</v>
      </c>
      <c r="L114">
        <v>988.34304699999996</v>
      </c>
      <c r="M114">
        <f t="shared" si="8"/>
        <v>0.97490941320903535</v>
      </c>
      <c r="N114">
        <f t="shared" si="9"/>
        <v>1771.6742819301849</v>
      </c>
      <c r="Q114" s="7">
        <f t="shared" si="6"/>
        <v>0.81934093537414965</v>
      </c>
      <c r="R114" s="8">
        <f t="shared" si="7"/>
        <v>12.290114030612244</v>
      </c>
      <c r="S114">
        <v>985.46042</v>
      </c>
      <c r="T114">
        <v>987.14652999999998</v>
      </c>
      <c r="U114">
        <v>984.66505199999995</v>
      </c>
      <c r="V114">
        <v>986.08838000000003</v>
      </c>
      <c r="W114">
        <v>988.03827799999999</v>
      </c>
      <c r="X114">
        <v>984.77564099999995</v>
      </c>
      <c r="Y114">
        <v>983.30683599999998</v>
      </c>
      <c r="Z114">
        <v>986.08838000000003</v>
      </c>
      <c r="AA114">
        <v>986.08838000000003</v>
      </c>
      <c r="AB114">
        <v>988.01369899999997</v>
      </c>
      <c r="AC114">
        <v>987.62376200000006</v>
      </c>
      <c r="AD114">
        <v>988.52458999999999</v>
      </c>
      <c r="AE114">
        <v>987.82467499999996</v>
      </c>
      <c r="AF114">
        <v>989.28277000000003</v>
      </c>
      <c r="AG114">
        <v>987.81478500000003</v>
      </c>
      <c r="AH114">
        <v>989.97493699999995</v>
      </c>
      <c r="AI114">
        <v>985.42510100000004</v>
      </c>
      <c r="AJ114">
        <v>985.34202000000005</v>
      </c>
      <c r="AK114">
        <v>988.34304699999996</v>
      </c>
      <c r="AL114">
        <v>986.07698600000003</v>
      </c>
      <c r="AM114">
        <v>989.84771599999999</v>
      </c>
    </row>
    <row r="115" spans="1:39" x14ac:dyDescent="0.25">
      <c r="A115" s="3" t="s">
        <v>141</v>
      </c>
      <c r="B115">
        <v>986.11111100000005</v>
      </c>
      <c r="C115">
        <v>1376</v>
      </c>
      <c r="D115">
        <f t="shared" si="10"/>
        <v>0.71665051671511637</v>
      </c>
      <c r="E115">
        <f t="shared" si="11"/>
        <v>1335.0281283510344</v>
      </c>
      <c r="G115">
        <v>990.22801300000003</v>
      </c>
      <c r="H115">
        <v>990.04975100000001</v>
      </c>
      <c r="I115">
        <v>992.261393</v>
      </c>
      <c r="J115">
        <v>995.028998</v>
      </c>
      <c r="K115">
        <v>961.030798</v>
      </c>
      <c r="L115">
        <v>993.33888400000001</v>
      </c>
      <c r="M115">
        <f t="shared" si="8"/>
        <v>0.96747526295366482</v>
      </c>
      <c r="N115">
        <f t="shared" si="9"/>
        <v>1758.1644187193137</v>
      </c>
      <c r="Q115" s="7">
        <f t="shared" si="6"/>
        <v>0.81720305952380956</v>
      </c>
      <c r="R115" s="8">
        <f t="shared" si="7"/>
        <v>12.258045892857144</v>
      </c>
      <c r="S115">
        <v>989.49919199999999</v>
      </c>
      <c r="T115">
        <v>991.43101999999999</v>
      </c>
      <c r="U115">
        <v>989.50766699999997</v>
      </c>
      <c r="V115">
        <v>990.18003299999998</v>
      </c>
      <c r="W115">
        <v>988.03827799999999</v>
      </c>
      <c r="X115">
        <v>989.58333300000004</v>
      </c>
      <c r="Y115">
        <v>987.28139899999996</v>
      </c>
      <c r="Z115">
        <v>990.99836300000004</v>
      </c>
      <c r="AA115">
        <v>990.18003299999998</v>
      </c>
      <c r="AB115">
        <v>992.29452100000003</v>
      </c>
      <c r="AC115">
        <v>991.74917500000004</v>
      </c>
      <c r="AD115">
        <v>990.98360700000001</v>
      </c>
      <c r="AE115">
        <v>991.07142899999997</v>
      </c>
      <c r="AF115">
        <v>995.87798799999996</v>
      </c>
      <c r="AG115">
        <v>990.25182800000005</v>
      </c>
      <c r="AH115">
        <v>996.65831200000002</v>
      </c>
      <c r="AI115">
        <v>987.85425099999998</v>
      </c>
      <c r="AJ115">
        <v>990.22801300000003</v>
      </c>
      <c r="AK115">
        <v>992.50624500000004</v>
      </c>
      <c r="AL115">
        <v>990.99099100000001</v>
      </c>
      <c r="AM115">
        <v>996.615905</v>
      </c>
    </row>
    <row r="116" spans="1:39" x14ac:dyDescent="0.25">
      <c r="A116" s="3" t="s">
        <v>142</v>
      </c>
      <c r="B116">
        <v>991.66666699999996</v>
      </c>
      <c r="C116">
        <v>1390</v>
      </c>
      <c r="D116">
        <f t="shared" si="10"/>
        <v>0.7134292568345324</v>
      </c>
      <c r="E116">
        <f t="shared" si="11"/>
        <v>1329.0273337531037</v>
      </c>
      <c r="G116">
        <v>999.18566799999996</v>
      </c>
      <c r="H116">
        <v>1000</v>
      </c>
      <c r="I116">
        <v>1000</v>
      </c>
      <c r="J116">
        <v>1001.657001</v>
      </c>
      <c r="K116">
        <v>999.37146399999995</v>
      </c>
      <c r="L116">
        <v>1000</v>
      </c>
      <c r="M116">
        <f t="shared" si="8"/>
        <v>0.99937146399999999</v>
      </c>
      <c r="N116">
        <f t="shared" si="9"/>
        <v>1816.1284493455623</v>
      </c>
      <c r="Q116" s="7">
        <f t="shared" si="6"/>
        <v>0.84980566666666657</v>
      </c>
      <c r="R116" s="8">
        <f t="shared" si="7"/>
        <v>12.747084999999998</v>
      </c>
      <c r="S116">
        <v>999.19224599999995</v>
      </c>
      <c r="T116">
        <v>1001.713796</v>
      </c>
      <c r="U116">
        <v>999.19289700000002</v>
      </c>
      <c r="V116">
        <v>999.18166900000006</v>
      </c>
      <c r="W116">
        <v>997.60765600000002</v>
      </c>
      <c r="X116">
        <v>999.19871799999999</v>
      </c>
      <c r="Y116">
        <v>998.41017499999998</v>
      </c>
      <c r="Z116">
        <v>1000</v>
      </c>
      <c r="AA116">
        <v>999.18166900000006</v>
      </c>
      <c r="AB116">
        <v>1002.568493</v>
      </c>
      <c r="AC116">
        <v>1000.8250829999999</v>
      </c>
      <c r="AD116">
        <v>999.18032800000003</v>
      </c>
      <c r="AE116">
        <v>998.376623</v>
      </c>
      <c r="AF116">
        <v>1000</v>
      </c>
      <c r="AG116">
        <v>998.37530500000003</v>
      </c>
      <c r="AH116">
        <v>1001.670844</v>
      </c>
      <c r="AI116">
        <v>1000</v>
      </c>
      <c r="AJ116">
        <v>999.18566799999996</v>
      </c>
      <c r="AK116">
        <v>999.16736100000003</v>
      </c>
      <c r="AL116">
        <v>1000</v>
      </c>
      <c r="AM116">
        <v>1000.8460240000001</v>
      </c>
    </row>
    <row r="117" spans="1:39" x14ac:dyDescent="0.25">
      <c r="A117" s="3" t="s">
        <v>143</v>
      </c>
      <c r="B117">
        <v>1000</v>
      </c>
      <c r="C117">
        <v>1387</v>
      </c>
      <c r="D117">
        <f t="shared" si="10"/>
        <v>0.72098053352559477</v>
      </c>
      <c r="E117">
        <f t="shared" si="11"/>
        <v>1343.0943951064373</v>
      </c>
      <c r="G117">
        <v>1000</v>
      </c>
      <c r="H117">
        <v>1000</v>
      </c>
      <c r="I117">
        <v>1000</v>
      </c>
      <c r="J117">
        <v>1000</v>
      </c>
      <c r="K117">
        <v>1000</v>
      </c>
      <c r="L117">
        <v>1000</v>
      </c>
      <c r="M117">
        <f t="shared" si="8"/>
        <v>1</v>
      </c>
      <c r="N117">
        <f t="shared" si="9"/>
        <v>1817.2706693830137</v>
      </c>
      <c r="Q117" s="7">
        <f t="shared" si="6"/>
        <v>0.85034013605442171</v>
      </c>
      <c r="R117" s="8">
        <f t="shared" si="7"/>
        <v>12.755102040816325</v>
      </c>
      <c r="S117">
        <v>1000</v>
      </c>
      <c r="T117">
        <v>1000</v>
      </c>
      <c r="U117">
        <v>1000</v>
      </c>
      <c r="V117">
        <v>1000</v>
      </c>
      <c r="W117">
        <v>1000</v>
      </c>
      <c r="X117">
        <v>1000</v>
      </c>
      <c r="Y117">
        <v>1000</v>
      </c>
      <c r="Z117">
        <v>1000</v>
      </c>
      <c r="AA117">
        <v>1000</v>
      </c>
      <c r="AB117">
        <v>1000</v>
      </c>
      <c r="AC117">
        <v>1000</v>
      </c>
      <c r="AD117">
        <v>1000</v>
      </c>
      <c r="AE117">
        <v>1000</v>
      </c>
      <c r="AF117">
        <v>1000</v>
      </c>
      <c r="AG117">
        <v>1000</v>
      </c>
      <c r="AH117">
        <v>1000</v>
      </c>
      <c r="AI117">
        <v>1000</v>
      </c>
      <c r="AJ117">
        <v>1000</v>
      </c>
      <c r="AK117">
        <v>1000</v>
      </c>
      <c r="AL117">
        <v>1000</v>
      </c>
      <c r="AM117">
        <v>1000</v>
      </c>
    </row>
    <row r="118" spans="1:39" x14ac:dyDescent="0.25">
      <c r="A118" s="3" t="s">
        <v>144</v>
      </c>
      <c r="B118">
        <v>1010.416667</v>
      </c>
      <c r="C118">
        <v>1391</v>
      </c>
      <c r="D118">
        <f t="shared" si="10"/>
        <v>0.72639587850467291</v>
      </c>
      <c r="E118">
        <f t="shared" si="11"/>
        <v>1353.1824892376355</v>
      </c>
      <c r="G118">
        <v>1004.885993</v>
      </c>
      <c r="H118">
        <v>1004.145937</v>
      </c>
      <c r="I118">
        <v>1004.299226</v>
      </c>
      <c r="J118">
        <v>1003.314002</v>
      </c>
      <c r="K118">
        <v>1006.913891</v>
      </c>
      <c r="L118">
        <v>1004.9958370000001</v>
      </c>
      <c r="M118">
        <f t="shared" si="8"/>
        <v>1.0019085193484238</v>
      </c>
      <c r="N118">
        <f t="shared" si="9"/>
        <v>1820.7389656168543</v>
      </c>
      <c r="Q118" s="7">
        <f t="shared" si="6"/>
        <v>0.85621929506802719</v>
      </c>
      <c r="R118" s="8">
        <f t="shared" si="7"/>
        <v>12.843289426020409</v>
      </c>
      <c r="S118">
        <v>1004.846527</v>
      </c>
      <c r="T118">
        <v>1002.570694</v>
      </c>
      <c r="U118">
        <v>1004.842615</v>
      </c>
      <c r="V118">
        <v>1004.909984</v>
      </c>
      <c r="W118">
        <v>1007.1770330000001</v>
      </c>
      <c r="X118">
        <v>1005.608974</v>
      </c>
      <c r="Y118">
        <v>1005.564388</v>
      </c>
      <c r="Z118">
        <v>1004.909984</v>
      </c>
      <c r="AA118">
        <v>1004.091653</v>
      </c>
      <c r="AB118">
        <v>1003.424658</v>
      </c>
      <c r="AC118">
        <v>1004.950495</v>
      </c>
      <c r="AD118">
        <v>1006.557377</v>
      </c>
      <c r="AE118">
        <v>1005.681818</v>
      </c>
      <c r="AF118">
        <v>1004.946414</v>
      </c>
      <c r="AG118">
        <v>1005.686434</v>
      </c>
      <c r="AH118">
        <v>1005.012531</v>
      </c>
      <c r="AI118">
        <v>1005.668016</v>
      </c>
      <c r="AJ118">
        <v>1004.0716609999999</v>
      </c>
      <c r="AK118">
        <v>1004.9958370000001</v>
      </c>
      <c r="AL118">
        <v>1004.914005</v>
      </c>
      <c r="AM118">
        <v>1004.2301179999999</v>
      </c>
    </row>
    <row r="119" spans="1:39" x14ac:dyDescent="0.25">
      <c r="A119" s="3" t="s">
        <v>145</v>
      </c>
      <c r="B119">
        <v>1016</v>
      </c>
      <c r="C119">
        <v>1391</v>
      </c>
      <c r="D119">
        <f t="shared" si="10"/>
        <v>0.73040977713874911</v>
      </c>
      <c r="E119">
        <f t="shared" si="11"/>
        <v>1360.6598683169163</v>
      </c>
      <c r="G119">
        <v>1006</v>
      </c>
      <c r="H119">
        <v>1006</v>
      </c>
      <c r="I119">
        <v>1005</v>
      </c>
      <c r="J119">
        <v>1009</v>
      </c>
      <c r="K119">
        <v>1001</v>
      </c>
      <c r="L119">
        <v>1007</v>
      </c>
      <c r="M119">
        <f t="shared" si="8"/>
        <v>0.99404170804369418</v>
      </c>
      <c r="N119">
        <f t="shared" si="9"/>
        <v>1806.4428401711984</v>
      </c>
      <c r="Q119" s="7">
        <f t="shared" si="6"/>
        <v>0.85119047619047616</v>
      </c>
      <c r="R119" s="8">
        <f t="shared" si="7"/>
        <v>12.767857142857142</v>
      </c>
      <c r="S119">
        <v>1007</v>
      </c>
      <c r="T119">
        <v>1003</v>
      </c>
      <c r="U119">
        <v>1007</v>
      </c>
      <c r="V119">
        <v>1006</v>
      </c>
      <c r="W119">
        <v>1004</v>
      </c>
      <c r="X119">
        <v>1007</v>
      </c>
      <c r="Y119">
        <v>1006</v>
      </c>
      <c r="Z119">
        <v>1006</v>
      </c>
      <c r="AA119">
        <v>1005</v>
      </c>
      <c r="AB119">
        <v>1003</v>
      </c>
      <c r="AC119">
        <v>1005</v>
      </c>
      <c r="AD119">
        <v>1005</v>
      </c>
      <c r="AE119">
        <v>1005</v>
      </c>
      <c r="AF119">
        <v>1007</v>
      </c>
      <c r="AG119">
        <v>1005</v>
      </c>
      <c r="AH119">
        <v>1008</v>
      </c>
      <c r="AI119">
        <v>1005</v>
      </c>
      <c r="AJ119">
        <v>1006</v>
      </c>
      <c r="AK119">
        <v>1006</v>
      </c>
      <c r="AL119">
        <v>1006</v>
      </c>
      <c r="AM119">
        <v>1007</v>
      </c>
    </row>
    <row r="120" spans="1:39" x14ac:dyDescent="0.25">
      <c r="A120" s="3" t="s">
        <v>146</v>
      </c>
      <c r="B120">
        <v>1022</v>
      </c>
      <c r="C120">
        <v>1397</v>
      </c>
      <c r="D120">
        <f t="shared" si="10"/>
        <v>0.73156764495347171</v>
      </c>
      <c r="E120">
        <f t="shared" si="11"/>
        <v>1362.8168277629966</v>
      </c>
      <c r="G120">
        <v>1012</v>
      </c>
      <c r="H120">
        <v>1012</v>
      </c>
      <c r="I120">
        <v>1010</v>
      </c>
      <c r="J120">
        <v>1014</v>
      </c>
      <c r="K120">
        <v>1044</v>
      </c>
      <c r="L120">
        <v>1009</v>
      </c>
      <c r="M120">
        <f t="shared" si="8"/>
        <v>1.0346878097125867</v>
      </c>
      <c r="N120">
        <f t="shared" si="9"/>
        <v>1880.3078085588365</v>
      </c>
      <c r="Q120" s="7">
        <f t="shared" si="6"/>
        <v>0.88775510204081631</v>
      </c>
      <c r="R120" s="8">
        <f t="shared" si="7"/>
        <v>13.316326530612244</v>
      </c>
      <c r="S120">
        <v>1013</v>
      </c>
      <c r="T120">
        <v>1008</v>
      </c>
      <c r="U120">
        <v>1012</v>
      </c>
      <c r="V120">
        <v>1012</v>
      </c>
      <c r="W120">
        <v>1010</v>
      </c>
      <c r="X120">
        <v>1013</v>
      </c>
      <c r="Y120">
        <v>1012</v>
      </c>
      <c r="Z120">
        <v>1013</v>
      </c>
      <c r="AA120">
        <v>1010</v>
      </c>
      <c r="AB120">
        <v>1008</v>
      </c>
      <c r="AC120">
        <v>1011</v>
      </c>
      <c r="AD120">
        <v>1009</v>
      </c>
      <c r="AE120">
        <v>1009</v>
      </c>
      <c r="AF120">
        <v>1011</v>
      </c>
      <c r="AG120">
        <v>1009</v>
      </c>
      <c r="AH120">
        <v>1011</v>
      </c>
      <c r="AI120">
        <v>1013</v>
      </c>
      <c r="AJ120">
        <v>1012</v>
      </c>
      <c r="AK120">
        <v>1009</v>
      </c>
      <c r="AL120">
        <v>1011</v>
      </c>
      <c r="AM120">
        <v>1012</v>
      </c>
    </row>
    <row r="121" spans="1:39" x14ac:dyDescent="0.25">
      <c r="A121" s="3" t="s">
        <v>147</v>
      </c>
      <c r="B121">
        <v>1031</v>
      </c>
      <c r="C121">
        <v>1400</v>
      </c>
      <c r="D121">
        <f t="shared" si="10"/>
        <v>0.73642857142857143</v>
      </c>
      <c r="E121">
        <f t="shared" si="11"/>
        <v>1371.8721112278715</v>
      </c>
      <c r="G121">
        <v>1015</v>
      </c>
      <c r="H121">
        <v>1015</v>
      </c>
      <c r="I121">
        <v>1013</v>
      </c>
      <c r="J121">
        <v>1017</v>
      </c>
      <c r="K121">
        <v>1056</v>
      </c>
      <c r="L121">
        <v>1012</v>
      </c>
      <c r="M121">
        <f t="shared" si="8"/>
        <v>1.0434782608695652</v>
      </c>
      <c r="N121">
        <f t="shared" si="9"/>
        <v>1896.2824376170579</v>
      </c>
      <c r="Q121" s="7">
        <f t="shared" si="6"/>
        <v>0.89795918367346939</v>
      </c>
      <c r="R121" s="8">
        <f t="shared" si="7"/>
        <v>13.469387755102041</v>
      </c>
      <c r="S121">
        <v>1016</v>
      </c>
      <c r="T121">
        <v>1010</v>
      </c>
      <c r="U121">
        <v>1016</v>
      </c>
      <c r="V121">
        <v>1015</v>
      </c>
      <c r="W121">
        <v>1014</v>
      </c>
      <c r="X121">
        <v>1017</v>
      </c>
      <c r="Y121">
        <v>1017</v>
      </c>
      <c r="Z121">
        <v>1016</v>
      </c>
      <c r="AA121">
        <v>1013</v>
      </c>
      <c r="AB121">
        <v>1010</v>
      </c>
      <c r="AC121">
        <v>1014</v>
      </c>
      <c r="AD121">
        <v>1010</v>
      </c>
      <c r="AE121">
        <v>1011</v>
      </c>
      <c r="AF121">
        <v>1012</v>
      </c>
      <c r="AG121">
        <v>1011</v>
      </c>
      <c r="AH121">
        <v>1011</v>
      </c>
      <c r="AI121">
        <v>1015</v>
      </c>
      <c r="AJ121">
        <v>1014</v>
      </c>
      <c r="AK121">
        <v>1012</v>
      </c>
      <c r="AL121">
        <v>1014</v>
      </c>
      <c r="AM121">
        <v>1012</v>
      </c>
    </row>
    <row r="122" spans="1:39" x14ac:dyDescent="0.25">
      <c r="A122" s="3" t="s">
        <v>148</v>
      </c>
      <c r="B122">
        <v>1042</v>
      </c>
      <c r="C122">
        <v>1410</v>
      </c>
      <c r="D122">
        <f t="shared" si="10"/>
        <v>0.73900709219858152</v>
      </c>
      <c r="E122">
        <f t="shared" si="11"/>
        <v>1376.6755651809638</v>
      </c>
      <c r="G122">
        <v>1024</v>
      </c>
      <c r="H122">
        <v>1023</v>
      </c>
      <c r="I122">
        <v>1021</v>
      </c>
      <c r="J122">
        <v>1026</v>
      </c>
      <c r="K122">
        <v>1054</v>
      </c>
      <c r="L122">
        <v>1021</v>
      </c>
      <c r="M122">
        <f t="shared" si="8"/>
        <v>1.0323212536728696</v>
      </c>
      <c r="N122">
        <f t="shared" si="9"/>
        <v>1876.0071356804078</v>
      </c>
      <c r="Q122" s="7">
        <f t="shared" si="6"/>
        <v>0.8962585034013606</v>
      </c>
      <c r="R122" s="8">
        <f t="shared" si="7"/>
        <v>13.443877551020408</v>
      </c>
      <c r="S122">
        <v>1025</v>
      </c>
      <c r="T122">
        <v>1018</v>
      </c>
      <c r="U122">
        <v>1024</v>
      </c>
      <c r="V122">
        <v>1024</v>
      </c>
      <c r="W122">
        <v>1020</v>
      </c>
      <c r="X122">
        <v>1027</v>
      </c>
      <c r="Y122">
        <v>1026</v>
      </c>
      <c r="Z122">
        <v>1025</v>
      </c>
      <c r="AA122">
        <v>1023</v>
      </c>
      <c r="AB122">
        <v>1018</v>
      </c>
      <c r="AC122">
        <v>1022</v>
      </c>
      <c r="AD122">
        <v>1016</v>
      </c>
      <c r="AE122">
        <v>1017</v>
      </c>
      <c r="AF122">
        <v>1018</v>
      </c>
      <c r="AG122">
        <v>1018</v>
      </c>
      <c r="AH122">
        <v>1017</v>
      </c>
      <c r="AI122">
        <v>1024</v>
      </c>
      <c r="AJ122">
        <v>1024</v>
      </c>
      <c r="AK122">
        <v>1021</v>
      </c>
      <c r="AL122">
        <v>1023</v>
      </c>
      <c r="AM122">
        <v>1017</v>
      </c>
    </row>
    <row r="123" spans="1:39" x14ac:dyDescent="0.25">
      <c r="A123" s="3" t="s">
        <v>149</v>
      </c>
      <c r="B123">
        <v>1047</v>
      </c>
      <c r="C123">
        <v>1410</v>
      </c>
      <c r="D123">
        <f t="shared" si="10"/>
        <v>0.74255319148936172</v>
      </c>
      <c r="E123">
        <f t="shared" si="11"/>
        <v>1383.2814939966113</v>
      </c>
      <c r="G123">
        <v>1025</v>
      </c>
      <c r="H123">
        <v>1025</v>
      </c>
      <c r="I123">
        <v>1022</v>
      </c>
      <c r="J123">
        <v>1031</v>
      </c>
      <c r="K123">
        <v>1039</v>
      </c>
      <c r="L123">
        <v>1024</v>
      </c>
      <c r="M123">
        <f t="shared" si="8"/>
        <v>1.0146484375</v>
      </c>
      <c r="N123">
        <f t="shared" si="9"/>
        <v>1843.8908452040539</v>
      </c>
      <c r="Q123" s="7">
        <f t="shared" si="6"/>
        <v>0.88350340136054417</v>
      </c>
      <c r="R123" s="8">
        <f t="shared" si="7"/>
        <v>13.252551020408163</v>
      </c>
      <c r="S123">
        <v>1027</v>
      </c>
      <c r="T123">
        <v>1018</v>
      </c>
      <c r="U123">
        <v>1026</v>
      </c>
      <c r="V123">
        <v>1026</v>
      </c>
      <c r="W123">
        <v>1020</v>
      </c>
      <c r="X123">
        <v>1028</v>
      </c>
      <c r="Y123">
        <v>1025</v>
      </c>
      <c r="Z123">
        <v>1027</v>
      </c>
      <c r="AA123">
        <v>1024</v>
      </c>
      <c r="AB123">
        <v>1018</v>
      </c>
      <c r="AC123">
        <v>1023</v>
      </c>
      <c r="AD123">
        <v>1018</v>
      </c>
      <c r="AE123">
        <v>1019</v>
      </c>
      <c r="AF123">
        <v>1024</v>
      </c>
      <c r="AG123">
        <v>1020</v>
      </c>
      <c r="AH123">
        <v>1023</v>
      </c>
      <c r="AI123">
        <v>1024</v>
      </c>
      <c r="AJ123">
        <v>1026</v>
      </c>
      <c r="AK123">
        <v>1023</v>
      </c>
      <c r="AL123">
        <v>1024</v>
      </c>
      <c r="AM123">
        <v>1023</v>
      </c>
    </row>
    <row r="124" spans="1:39" x14ac:dyDescent="0.25">
      <c r="A124" s="3" t="s">
        <v>150</v>
      </c>
      <c r="B124">
        <v>1053</v>
      </c>
      <c r="C124">
        <v>1409</v>
      </c>
      <c r="D124">
        <f t="shared" si="10"/>
        <v>0.74733853797019167</v>
      </c>
      <c r="E124">
        <f t="shared" si="11"/>
        <v>1392.1959816119929</v>
      </c>
      <c r="G124">
        <v>1026</v>
      </c>
      <c r="H124">
        <v>1025</v>
      </c>
      <c r="I124">
        <v>1021</v>
      </c>
      <c r="J124">
        <v>1030</v>
      </c>
      <c r="K124">
        <v>1088</v>
      </c>
      <c r="L124">
        <v>1021</v>
      </c>
      <c r="M124">
        <f t="shared" si="8"/>
        <v>1.0656219392752204</v>
      </c>
      <c r="N124">
        <f t="shared" si="9"/>
        <v>1936.5234948959051</v>
      </c>
      <c r="Q124" s="7">
        <f t="shared" si="6"/>
        <v>0.92517006802721091</v>
      </c>
      <c r="R124" s="8">
        <f t="shared" si="7"/>
        <v>13.877551020408164</v>
      </c>
      <c r="S124">
        <v>1028</v>
      </c>
      <c r="T124">
        <v>1017</v>
      </c>
      <c r="U124">
        <v>1028</v>
      </c>
      <c r="V124">
        <v>1026</v>
      </c>
      <c r="W124">
        <v>1027</v>
      </c>
      <c r="X124">
        <v>1029</v>
      </c>
      <c r="Y124">
        <v>1027</v>
      </c>
      <c r="Z124">
        <v>1027</v>
      </c>
      <c r="AA124">
        <v>1024</v>
      </c>
      <c r="AB124">
        <v>1017</v>
      </c>
      <c r="AC124">
        <v>1024</v>
      </c>
      <c r="AD124">
        <v>1023</v>
      </c>
      <c r="AE124">
        <v>1023</v>
      </c>
      <c r="AF124">
        <v>1026</v>
      </c>
      <c r="AG124">
        <v>1024</v>
      </c>
      <c r="AH124">
        <v>1026</v>
      </c>
      <c r="AI124">
        <v>1027</v>
      </c>
      <c r="AJ124">
        <v>1026</v>
      </c>
      <c r="AK124">
        <v>1022</v>
      </c>
      <c r="AL124">
        <v>1025</v>
      </c>
      <c r="AM124">
        <v>1025</v>
      </c>
    </row>
    <row r="125" spans="1:39" x14ac:dyDescent="0.25">
      <c r="A125" s="3" t="s">
        <v>151</v>
      </c>
      <c r="B125">
        <v>1060</v>
      </c>
      <c r="C125">
        <v>1416</v>
      </c>
      <c r="D125">
        <f t="shared" si="10"/>
        <v>0.74858757062146897</v>
      </c>
      <c r="E125">
        <f t="shared" si="11"/>
        <v>1394.5227694727307</v>
      </c>
      <c r="G125">
        <v>1032</v>
      </c>
      <c r="H125">
        <v>1031</v>
      </c>
      <c r="I125">
        <v>1026</v>
      </c>
      <c r="J125">
        <v>1035</v>
      </c>
      <c r="K125">
        <v>1093</v>
      </c>
      <c r="L125">
        <v>1027</v>
      </c>
      <c r="M125">
        <f t="shared" si="8"/>
        <v>1.0642648490749758</v>
      </c>
      <c r="N125">
        <f t="shared" si="9"/>
        <v>1934.0572946792931</v>
      </c>
      <c r="Q125" s="7">
        <f t="shared" si="6"/>
        <v>0.92942176870748294</v>
      </c>
      <c r="R125" s="8">
        <f t="shared" si="7"/>
        <v>13.941326530612244</v>
      </c>
      <c r="S125">
        <v>1034</v>
      </c>
      <c r="T125">
        <v>1022</v>
      </c>
      <c r="U125">
        <v>1032</v>
      </c>
      <c r="V125">
        <v>1032</v>
      </c>
      <c r="W125">
        <v>1033</v>
      </c>
      <c r="X125">
        <v>1035</v>
      </c>
      <c r="Y125">
        <v>1034</v>
      </c>
      <c r="Z125">
        <v>1033</v>
      </c>
      <c r="AA125">
        <v>1029</v>
      </c>
      <c r="AB125">
        <v>1023</v>
      </c>
      <c r="AC125">
        <v>1029</v>
      </c>
      <c r="AD125">
        <v>1026</v>
      </c>
      <c r="AE125">
        <v>1026</v>
      </c>
      <c r="AF125">
        <v>1029</v>
      </c>
      <c r="AG125">
        <v>1027</v>
      </c>
      <c r="AH125">
        <v>1028</v>
      </c>
      <c r="AI125">
        <v>1032</v>
      </c>
      <c r="AJ125">
        <v>1032</v>
      </c>
      <c r="AK125">
        <v>1027</v>
      </c>
      <c r="AL125">
        <v>1030</v>
      </c>
      <c r="AM125">
        <v>1027</v>
      </c>
    </row>
    <row r="126" spans="1:39" x14ac:dyDescent="0.25">
      <c r="A126" s="3" t="s">
        <v>152</v>
      </c>
      <c r="B126">
        <v>1073</v>
      </c>
      <c r="C126">
        <v>1424</v>
      </c>
      <c r="D126">
        <f t="shared" si="10"/>
        <v>0.7535112359550562</v>
      </c>
      <c r="E126">
        <f t="shared" si="11"/>
        <v>1403.6949273957518</v>
      </c>
      <c r="G126">
        <v>1039</v>
      </c>
      <c r="H126">
        <v>1037</v>
      </c>
      <c r="I126">
        <v>1030</v>
      </c>
      <c r="J126">
        <v>1041</v>
      </c>
      <c r="K126">
        <v>1095</v>
      </c>
      <c r="L126">
        <v>1034</v>
      </c>
      <c r="M126">
        <f t="shared" si="8"/>
        <v>1.0589941972920696</v>
      </c>
      <c r="N126">
        <f t="shared" si="9"/>
        <v>1924.4790937856867</v>
      </c>
      <c r="Q126" s="7">
        <f t="shared" si="6"/>
        <v>0.93112244897959184</v>
      </c>
      <c r="R126" s="8">
        <f t="shared" si="7"/>
        <v>13.966836734693878</v>
      </c>
      <c r="S126">
        <v>1041</v>
      </c>
      <c r="T126">
        <v>1028</v>
      </c>
      <c r="U126">
        <v>1040</v>
      </c>
      <c r="V126">
        <v>1039</v>
      </c>
      <c r="W126">
        <v>1040</v>
      </c>
      <c r="X126">
        <v>1043</v>
      </c>
      <c r="Y126">
        <v>1041</v>
      </c>
      <c r="Z126">
        <v>1040</v>
      </c>
      <c r="AA126">
        <v>1037</v>
      </c>
      <c r="AB126">
        <v>1028</v>
      </c>
      <c r="AC126">
        <v>1036</v>
      </c>
      <c r="AD126">
        <v>1034</v>
      </c>
      <c r="AE126">
        <v>1034</v>
      </c>
      <c r="AF126">
        <v>1035</v>
      </c>
      <c r="AG126">
        <v>1035</v>
      </c>
      <c r="AH126">
        <v>1035</v>
      </c>
      <c r="AI126">
        <v>1040</v>
      </c>
      <c r="AJ126">
        <v>1039</v>
      </c>
      <c r="AK126">
        <v>1035</v>
      </c>
      <c r="AL126">
        <v>1037</v>
      </c>
      <c r="AM126">
        <v>1032</v>
      </c>
    </row>
    <row r="127" spans="1:39" x14ac:dyDescent="0.25">
      <c r="A127" s="3" t="s">
        <v>153</v>
      </c>
      <c r="B127">
        <v>1078</v>
      </c>
      <c r="C127">
        <v>1431</v>
      </c>
      <c r="D127">
        <f t="shared" si="10"/>
        <v>0.75331935709294195</v>
      </c>
      <c r="E127">
        <f t="shared" si="11"/>
        <v>1403.3374816503238</v>
      </c>
      <c r="G127">
        <v>1045</v>
      </c>
      <c r="H127">
        <v>1043</v>
      </c>
      <c r="I127">
        <v>1033</v>
      </c>
      <c r="J127">
        <v>1049</v>
      </c>
      <c r="K127">
        <v>1090</v>
      </c>
      <c r="L127">
        <v>1041</v>
      </c>
      <c r="M127">
        <f t="shared" si="8"/>
        <v>1.0470701248799232</v>
      </c>
      <c r="N127">
        <f t="shared" si="9"/>
        <v>1902.8098267314938</v>
      </c>
      <c r="Q127" s="7">
        <f t="shared" si="6"/>
        <v>0.9268707482993197</v>
      </c>
      <c r="R127" s="8">
        <f t="shared" si="7"/>
        <v>13.903061224489795</v>
      </c>
      <c r="S127">
        <v>1046</v>
      </c>
      <c r="T127">
        <v>1033</v>
      </c>
      <c r="U127">
        <v>1046</v>
      </c>
      <c r="V127">
        <v>1045</v>
      </c>
      <c r="W127">
        <v>1043</v>
      </c>
      <c r="X127">
        <v>1049</v>
      </c>
      <c r="Y127">
        <v>1045</v>
      </c>
      <c r="Z127">
        <v>1046</v>
      </c>
      <c r="AA127">
        <v>1042</v>
      </c>
      <c r="AB127">
        <v>1034</v>
      </c>
      <c r="AC127">
        <v>1042</v>
      </c>
      <c r="AD127">
        <v>1039</v>
      </c>
      <c r="AE127">
        <v>1039</v>
      </c>
      <c r="AF127">
        <v>1043</v>
      </c>
      <c r="AG127">
        <v>1040</v>
      </c>
      <c r="AH127">
        <v>1043</v>
      </c>
      <c r="AI127">
        <v>1044</v>
      </c>
      <c r="AJ127">
        <v>1045</v>
      </c>
      <c r="AK127">
        <v>1040</v>
      </c>
      <c r="AL127">
        <v>1042</v>
      </c>
      <c r="AM127">
        <v>1040</v>
      </c>
    </row>
    <row r="128" spans="1:39" x14ac:dyDescent="0.25">
      <c r="A128" s="3" t="s">
        <v>154</v>
      </c>
      <c r="B128">
        <v>1088</v>
      </c>
      <c r="C128">
        <v>1442</v>
      </c>
      <c r="D128">
        <f t="shared" si="10"/>
        <v>0.75450762829403606</v>
      </c>
      <c r="E128">
        <f t="shared" si="11"/>
        <v>1405.5510787113315</v>
      </c>
      <c r="G128">
        <v>1053</v>
      </c>
      <c r="H128">
        <v>1051</v>
      </c>
      <c r="I128">
        <v>1039</v>
      </c>
      <c r="J128">
        <v>1054</v>
      </c>
      <c r="K128">
        <v>1144</v>
      </c>
      <c r="L128">
        <v>1045</v>
      </c>
      <c r="M128">
        <f t="shared" si="8"/>
        <v>1.0947368421052632</v>
      </c>
      <c r="N128">
        <f t="shared" si="9"/>
        <v>1989.4331538508782</v>
      </c>
      <c r="Q128" s="7">
        <f t="shared" si="6"/>
        <v>0.97278911564625847</v>
      </c>
      <c r="R128" s="8">
        <f t="shared" si="7"/>
        <v>14.591836734693878</v>
      </c>
      <c r="S128">
        <v>1055</v>
      </c>
      <c r="T128">
        <v>1041</v>
      </c>
      <c r="U128">
        <v>1055</v>
      </c>
      <c r="V128">
        <v>1053</v>
      </c>
      <c r="W128">
        <v>1056</v>
      </c>
      <c r="X128">
        <v>1058</v>
      </c>
      <c r="Y128">
        <v>1054</v>
      </c>
      <c r="Z128">
        <v>1054</v>
      </c>
      <c r="AA128">
        <v>1050</v>
      </c>
      <c r="AB128">
        <v>1042</v>
      </c>
      <c r="AC128">
        <v>1050</v>
      </c>
      <c r="AD128">
        <v>1049</v>
      </c>
      <c r="AE128">
        <v>1049</v>
      </c>
      <c r="AF128">
        <v>1050</v>
      </c>
      <c r="AG128">
        <v>1050</v>
      </c>
      <c r="AH128">
        <v>1050</v>
      </c>
      <c r="AI128">
        <v>1054</v>
      </c>
      <c r="AJ128">
        <v>1053</v>
      </c>
      <c r="AK128">
        <v>1045</v>
      </c>
      <c r="AL128">
        <v>1050</v>
      </c>
      <c r="AM128">
        <v>1048</v>
      </c>
    </row>
    <row r="129" spans="1:39" x14ac:dyDescent="0.25">
      <c r="A129" s="3" t="s">
        <v>155</v>
      </c>
      <c r="B129">
        <v>1094</v>
      </c>
      <c r="C129">
        <v>1430</v>
      </c>
      <c r="D129">
        <f t="shared" si="10"/>
        <v>0.76503496503496504</v>
      </c>
      <c r="E129">
        <f t="shared" si="11"/>
        <v>1425.1621587816892</v>
      </c>
      <c r="G129">
        <v>1048</v>
      </c>
      <c r="H129">
        <v>1046</v>
      </c>
      <c r="I129">
        <v>1031</v>
      </c>
      <c r="J129">
        <v>1045</v>
      </c>
      <c r="K129">
        <v>1149</v>
      </c>
      <c r="L129">
        <v>1040</v>
      </c>
      <c r="M129">
        <f t="shared" si="8"/>
        <v>1.1048076923076924</v>
      </c>
      <c r="N129">
        <f t="shared" si="9"/>
        <v>2007.7346145395027</v>
      </c>
      <c r="Q129" s="7">
        <f t="shared" si="6"/>
        <v>0.97704081632653061</v>
      </c>
      <c r="R129" s="8">
        <f t="shared" si="7"/>
        <v>14.655612244897959</v>
      </c>
      <c r="S129">
        <v>1051</v>
      </c>
      <c r="T129">
        <v>1032</v>
      </c>
      <c r="U129">
        <v>1049</v>
      </c>
      <c r="V129">
        <v>1048</v>
      </c>
      <c r="W129">
        <v>1058</v>
      </c>
      <c r="X129">
        <v>1052</v>
      </c>
      <c r="Y129">
        <v>1050</v>
      </c>
      <c r="Z129">
        <v>1049</v>
      </c>
      <c r="AA129">
        <v>1044</v>
      </c>
      <c r="AB129">
        <v>1033</v>
      </c>
      <c r="AC129">
        <v>1044</v>
      </c>
      <c r="AD129">
        <v>1050</v>
      </c>
      <c r="AE129">
        <v>1050</v>
      </c>
      <c r="AF129">
        <v>1049</v>
      </c>
      <c r="AG129">
        <v>1050</v>
      </c>
      <c r="AH129">
        <v>1048</v>
      </c>
      <c r="AI129">
        <v>1049</v>
      </c>
      <c r="AJ129">
        <v>1047</v>
      </c>
      <c r="AK129">
        <v>1040</v>
      </c>
      <c r="AL129">
        <v>1043</v>
      </c>
      <c r="AM129">
        <v>1046</v>
      </c>
    </row>
    <row r="130" spans="1:39" x14ac:dyDescent="0.25">
      <c r="A130" s="3" t="s">
        <v>156</v>
      </c>
      <c r="B130">
        <v>1101</v>
      </c>
      <c r="C130">
        <v>1439</v>
      </c>
      <c r="D130">
        <f t="shared" si="10"/>
        <v>0.76511466296038921</v>
      </c>
      <c r="E130">
        <f t="shared" si="11"/>
        <v>1425.3106258095233</v>
      </c>
      <c r="G130">
        <v>1054</v>
      </c>
      <c r="H130">
        <v>1051</v>
      </c>
      <c r="I130">
        <v>1034</v>
      </c>
      <c r="J130">
        <v>1050</v>
      </c>
      <c r="K130">
        <v>1151</v>
      </c>
      <c r="L130">
        <v>1046</v>
      </c>
      <c r="M130">
        <f t="shared" si="8"/>
        <v>1.1003824091778203</v>
      </c>
      <c r="N130">
        <f t="shared" si="9"/>
        <v>1999.6926773038708</v>
      </c>
      <c r="Q130" s="7">
        <f t="shared" si="6"/>
        <v>0.9787414965986394</v>
      </c>
      <c r="R130" s="8">
        <f t="shared" si="7"/>
        <v>14.681122448979592</v>
      </c>
      <c r="S130">
        <v>1058</v>
      </c>
      <c r="T130">
        <v>1038</v>
      </c>
      <c r="U130">
        <v>1055</v>
      </c>
      <c r="V130">
        <v>1054</v>
      </c>
      <c r="W130">
        <v>1065</v>
      </c>
      <c r="X130">
        <v>1060</v>
      </c>
      <c r="Y130">
        <v>1057</v>
      </c>
      <c r="Z130">
        <v>1055</v>
      </c>
      <c r="AA130">
        <v>1051</v>
      </c>
      <c r="AB130">
        <v>1039</v>
      </c>
      <c r="AC130">
        <v>1051</v>
      </c>
      <c r="AD130">
        <v>1056</v>
      </c>
      <c r="AE130">
        <v>1056</v>
      </c>
      <c r="AF130">
        <v>1053</v>
      </c>
      <c r="AG130">
        <v>1056</v>
      </c>
      <c r="AH130">
        <v>1053</v>
      </c>
      <c r="AI130">
        <v>1055</v>
      </c>
      <c r="AJ130">
        <v>1054</v>
      </c>
      <c r="AK130">
        <v>1047</v>
      </c>
      <c r="AL130">
        <v>1050</v>
      </c>
      <c r="AM130">
        <v>1050</v>
      </c>
    </row>
    <row r="131" spans="1:39" x14ac:dyDescent="0.25">
      <c r="A131" s="3" t="s">
        <v>157</v>
      </c>
      <c r="B131">
        <v>1106</v>
      </c>
      <c r="C131">
        <v>1445</v>
      </c>
      <c r="D131">
        <f t="shared" si="10"/>
        <v>0.76539792387543248</v>
      </c>
      <c r="E131">
        <f t="shared" si="11"/>
        <v>1425.8383046158942</v>
      </c>
      <c r="G131">
        <v>1060</v>
      </c>
      <c r="H131">
        <v>1058</v>
      </c>
      <c r="I131">
        <v>1036</v>
      </c>
      <c r="J131">
        <v>1061</v>
      </c>
      <c r="K131">
        <v>1155</v>
      </c>
      <c r="L131">
        <v>1052</v>
      </c>
      <c r="M131">
        <f t="shared" si="8"/>
        <v>1.0979087452471483</v>
      </c>
      <c r="N131">
        <f t="shared" si="9"/>
        <v>1995.1973603967499</v>
      </c>
      <c r="Q131" s="7">
        <f t="shared" ref="Q131:Q134" si="12">K131/$K$135</f>
        <v>0.9821428571428571</v>
      </c>
      <c r="R131" s="8">
        <f t="shared" ref="R131:R134" si="13">$P$135*Q131</f>
        <v>14.732142857142856</v>
      </c>
      <c r="S131">
        <v>1063</v>
      </c>
      <c r="T131">
        <v>1044</v>
      </c>
      <c r="U131">
        <v>1060</v>
      </c>
      <c r="V131">
        <v>1060</v>
      </c>
      <c r="W131">
        <v>1067</v>
      </c>
      <c r="X131">
        <v>1065</v>
      </c>
      <c r="Y131">
        <v>1060</v>
      </c>
      <c r="Z131">
        <v>1061</v>
      </c>
      <c r="AA131">
        <v>1057</v>
      </c>
      <c r="AB131">
        <v>1044</v>
      </c>
      <c r="AC131">
        <v>1055</v>
      </c>
      <c r="AD131">
        <v>1062</v>
      </c>
      <c r="AE131">
        <v>1062</v>
      </c>
      <c r="AF131">
        <v>1064</v>
      </c>
      <c r="AG131">
        <v>1062</v>
      </c>
      <c r="AH131">
        <v>1065</v>
      </c>
      <c r="AI131">
        <v>1060</v>
      </c>
      <c r="AJ131">
        <v>1059</v>
      </c>
      <c r="AK131">
        <v>1052</v>
      </c>
      <c r="AL131">
        <v>1055</v>
      </c>
      <c r="AM131">
        <v>1063</v>
      </c>
    </row>
    <row r="132" spans="1:39" x14ac:dyDescent="0.25">
      <c r="A132" s="3" t="s">
        <v>158</v>
      </c>
      <c r="B132">
        <v>1116</v>
      </c>
      <c r="C132">
        <v>1456</v>
      </c>
      <c r="D132">
        <f t="shared" si="10"/>
        <v>0.76648351648351654</v>
      </c>
      <c r="E132">
        <f t="shared" si="11"/>
        <v>1427.8606246085808</v>
      </c>
      <c r="G132">
        <v>1069</v>
      </c>
      <c r="H132">
        <v>1067</v>
      </c>
      <c r="I132">
        <v>1041</v>
      </c>
      <c r="J132">
        <v>1071</v>
      </c>
      <c r="K132">
        <v>1173</v>
      </c>
      <c r="L132">
        <v>1060</v>
      </c>
      <c r="M132">
        <f t="shared" ref="M132:M142" si="14">K132/L132</f>
        <v>1.1066037735849057</v>
      </c>
      <c r="N132">
        <f t="shared" ref="N132:N142" si="15">M132*1000/$M$3</f>
        <v>2010.9985803644104</v>
      </c>
      <c r="Q132" s="7">
        <f t="shared" si="12"/>
        <v>0.99744897959183676</v>
      </c>
      <c r="R132" s="8">
        <f t="shared" si="13"/>
        <v>14.961734693877551</v>
      </c>
      <c r="S132">
        <v>1072</v>
      </c>
      <c r="T132">
        <v>1053</v>
      </c>
      <c r="U132">
        <v>1070</v>
      </c>
      <c r="V132">
        <v>1069</v>
      </c>
      <c r="W132">
        <v>1072</v>
      </c>
      <c r="X132">
        <v>1075</v>
      </c>
      <c r="Y132">
        <v>1070</v>
      </c>
      <c r="Z132">
        <v>1070</v>
      </c>
      <c r="AA132">
        <v>1065</v>
      </c>
      <c r="AB132">
        <v>1053</v>
      </c>
      <c r="AC132">
        <v>1064</v>
      </c>
      <c r="AD132">
        <v>1068</v>
      </c>
      <c r="AE132">
        <v>1068</v>
      </c>
      <c r="AF132">
        <v>1070</v>
      </c>
      <c r="AG132">
        <v>1068</v>
      </c>
      <c r="AH132">
        <v>1071</v>
      </c>
      <c r="AI132">
        <v>1068</v>
      </c>
      <c r="AJ132">
        <v>1068</v>
      </c>
      <c r="AK132">
        <v>1060</v>
      </c>
      <c r="AL132">
        <v>1064</v>
      </c>
      <c r="AM132">
        <v>1069</v>
      </c>
    </row>
    <row r="133" spans="1:39" x14ac:dyDescent="0.25">
      <c r="A133" s="3" t="s">
        <v>159</v>
      </c>
      <c r="B133">
        <v>1137</v>
      </c>
      <c r="C133">
        <v>1471</v>
      </c>
      <c r="D133">
        <f t="shared" si="10"/>
        <v>0.77294357579877637</v>
      </c>
      <c r="E133">
        <f t="shared" si="11"/>
        <v>1439.8948877473547</v>
      </c>
      <c r="G133">
        <v>1083</v>
      </c>
      <c r="H133">
        <v>1083</v>
      </c>
      <c r="I133">
        <v>1052</v>
      </c>
      <c r="J133">
        <v>1085</v>
      </c>
      <c r="K133">
        <v>1175</v>
      </c>
      <c r="L133">
        <v>1075</v>
      </c>
      <c r="M133">
        <f t="shared" si="14"/>
        <v>1.0930232558139534</v>
      </c>
      <c r="N133">
        <f t="shared" si="15"/>
        <v>1986.3191037442243</v>
      </c>
      <c r="Q133" s="7">
        <f t="shared" si="12"/>
        <v>0.99914965986394555</v>
      </c>
      <c r="R133" s="8">
        <f t="shared" si="13"/>
        <v>14.987244897959183</v>
      </c>
      <c r="S133">
        <v>1086</v>
      </c>
      <c r="T133">
        <v>1065</v>
      </c>
      <c r="U133">
        <v>1084</v>
      </c>
      <c r="V133">
        <v>1084</v>
      </c>
      <c r="W133">
        <v>1085</v>
      </c>
      <c r="X133">
        <v>1091</v>
      </c>
      <c r="Y133">
        <v>1086</v>
      </c>
      <c r="Z133">
        <v>1084</v>
      </c>
      <c r="AA133">
        <v>1080</v>
      </c>
      <c r="AB133">
        <v>1065</v>
      </c>
      <c r="AC133">
        <v>1075</v>
      </c>
      <c r="AD133">
        <v>1081</v>
      </c>
      <c r="AE133">
        <v>1080</v>
      </c>
      <c r="AF133">
        <v>1082</v>
      </c>
      <c r="AG133">
        <v>1080</v>
      </c>
      <c r="AH133">
        <v>1083</v>
      </c>
      <c r="AI133">
        <v>1083</v>
      </c>
      <c r="AJ133">
        <v>1083</v>
      </c>
      <c r="AK133">
        <v>1075</v>
      </c>
      <c r="AL133">
        <v>1079</v>
      </c>
      <c r="AM133">
        <v>1082</v>
      </c>
    </row>
    <row r="134" spans="1:39" x14ac:dyDescent="0.25">
      <c r="A134" s="3" t="s">
        <v>160</v>
      </c>
      <c r="B134">
        <v>1167</v>
      </c>
      <c r="C134">
        <v>1500</v>
      </c>
      <c r="D134">
        <f t="shared" si="10"/>
        <v>0.77800000000000002</v>
      </c>
      <c r="E134">
        <f t="shared" si="11"/>
        <v>1449.3143584378251</v>
      </c>
      <c r="G134">
        <v>1107</v>
      </c>
      <c r="H134">
        <v>1106</v>
      </c>
      <c r="I134">
        <v>1071</v>
      </c>
      <c r="J134">
        <v>1107</v>
      </c>
      <c r="K134">
        <v>1180</v>
      </c>
      <c r="L134">
        <v>1100</v>
      </c>
      <c r="M134">
        <f t="shared" si="14"/>
        <v>1.0727272727272728</v>
      </c>
      <c r="N134">
        <f t="shared" si="15"/>
        <v>1949.4358089745056</v>
      </c>
      <c r="Q134" s="7">
        <f t="shared" si="12"/>
        <v>1.0034013605442176</v>
      </c>
      <c r="R134" s="8">
        <f t="shared" si="13"/>
        <v>15.051020408163264</v>
      </c>
      <c r="S134">
        <v>1111</v>
      </c>
      <c r="T134">
        <v>1086</v>
      </c>
      <c r="U134">
        <v>1109</v>
      </c>
      <c r="V134">
        <v>1108</v>
      </c>
      <c r="W134">
        <v>1106</v>
      </c>
      <c r="X134">
        <v>1116</v>
      </c>
      <c r="Y134">
        <v>1109</v>
      </c>
      <c r="Z134">
        <v>1108</v>
      </c>
      <c r="AA134">
        <v>1105</v>
      </c>
      <c r="AB134">
        <v>1087</v>
      </c>
      <c r="AC134">
        <v>1096</v>
      </c>
      <c r="AD134">
        <v>1103</v>
      </c>
      <c r="AE134">
        <v>1102</v>
      </c>
      <c r="AF134">
        <v>1101</v>
      </c>
      <c r="AG134">
        <v>1102</v>
      </c>
      <c r="AH134">
        <v>1104</v>
      </c>
      <c r="AI134">
        <v>1105</v>
      </c>
      <c r="AJ134">
        <v>1108</v>
      </c>
      <c r="AK134">
        <v>1099</v>
      </c>
      <c r="AL134">
        <v>1104</v>
      </c>
      <c r="AM134">
        <v>1101</v>
      </c>
    </row>
    <row r="135" spans="1:39" x14ac:dyDescent="0.25">
      <c r="A135" s="3" t="s">
        <v>161</v>
      </c>
      <c r="B135">
        <v>1190</v>
      </c>
      <c r="C135">
        <v>1516</v>
      </c>
      <c r="D135">
        <f t="shared" si="10"/>
        <v>0.78496042216358841</v>
      </c>
      <c r="E135">
        <f t="shared" si="11"/>
        <v>1462.28073347957</v>
      </c>
      <c r="G135">
        <v>1123</v>
      </c>
      <c r="H135">
        <v>1124</v>
      </c>
      <c r="I135">
        <v>1086</v>
      </c>
      <c r="J135">
        <v>1129</v>
      </c>
      <c r="K135">
        <v>1176</v>
      </c>
      <c r="L135">
        <v>1118</v>
      </c>
      <c r="M135">
        <f t="shared" si="14"/>
        <v>1.0518783542039356</v>
      </c>
      <c r="N135">
        <f t="shared" si="15"/>
        <v>1911.5476808536891</v>
      </c>
      <c r="O135" s="4">
        <f>(N135/N87)^(1/(COUNT(N88:N135)/4))-1</f>
        <v>2.6248859568285265E-2</v>
      </c>
      <c r="P135" s="6">
        <v>15</v>
      </c>
      <c r="Q135" s="7">
        <f>K135/$K$135</f>
        <v>1</v>
      </c>
      <c r="R135" s="8">
        <f>$P$135*Q135</f>
        <v>15</v>
      </c>
      <c r="S135">
        <v>1127</v>
      </c>
      <c r="T135">
        <v>1099</v>
      </c>
      <c r="U135">
        <v>1124</v>
      </c>
      <c r="V135">
        <v>1125</v>
      </c>
      <c r="W135">
        <v>1118</v>
      </c>
      <c r="X135">
        <v>1131</v>
      </c>
      <c r="Y135">
        <v>1124</v>
      </c>
      <c r="Z135">
        <v>1125</v>
      </c>
      <c r="AA135">
        <v>1120</v>
      </c>
      <c r="AB135">
        <v>1100</v>
      </c>
      <c r="AC135">
        <v>1108</v>
      </c>
      <c r="AD135">
        <v>1117</v>
      </c>
      <c r="AE135">
        <v>1114</v>
      </c>
      <c r="AF135">
        <v>1119</v>
      </c>
      <c r="AG135">
        <v>1115</v>
      </c>
      <c r="AH135">
        <v>1122</v>
      </c>
      <c r="AI135">
        <v>1122</v>
      </c>
      <c r="AJ135">
        <v>1125</v>
      </c>
      <c r="AK135">
        <v>1116</v>
      </c>
      <c r="AL135">
        <v>1121</v>
      </c>
      <c r="AM135">
        <v>1120</v>
      </c>
    </row>
    <row r="136" spans="1:39" x14ac:dyDescent="0.25">
      <c r="A136" s="3" t="s">
        <v>162</v>
      </c>
      <c r="B136">
        <v>1212</v>
      </c>
      <c r="C136">
        <v>1542</v>
      </c>
      <c r="D136">
        <f t="shared" si="10"/>
        <v>0.78599221789883267</v>
      </c>
      <c r="E136">
        <f t="shared" si="11"/>
        <v>1464.2028367881362</v>
      </c>
      <c r="G136">
        <v>1143</v>
      </c>
      <c r="H136">
        <v>1145</v>
      </c>
      <c r="I136">
        <v>1108</v>
      </c>
      <c r="J136">
        <v>1146</v>
      </c>
      <c r="K136">
        <v>1207</v>
      </c>
      <c r="L136">
        <v>1138</v>
      </c>
      <c r="M136">
        <f t="shared" si="14"/>
        <v>1.0606326889279438</v>
      </c>
      <c r="N136">
        <f t="shared" si="15"/>
        <v>1927.4566765775901</v>
      </c>
      <c r="Q136" s="7">
        <f t="shared" ref="Q136:Q142" si="16">K136/$K$135</f>
        <v>1.0263605442176871</v>
      </c>
      <c r="R136" s="8">
        <f t="shared" ref="R136:R142" si="17">$P$135*Q136</f>
        <v>15.395408163265307</v>
      </c>
      <c r="S136">
        <v>1149</v>
      </c>
      <c r="T136">
        <v>1119</v>
      </c>
      <c r="U136">
        <v>1145</v>
      </c>
      <c r="V136">
        <v>1145</v>
      </c>
      <c r="W136">
        <v>1136</v>
      </c>
      <c r="X136">
        <v>1152</v>
      </c>
      <c r="Y136">
        <v>1147</v>
      </c>
      <c r="Z136">
        <v>1145</v>
      </c>
      <c r="AA136">
        <v>1141</v>
      </c>
      <c r="AB136">
        <v>1120</v>
      </c>
      <c r="AC136">
        <v>1127</v>
      </c>
      <c r="AD136">
        <v>1133</v>
      </c>
      <c r="AE136">
        <v>1130</v>
      </c>
      <c r="AF136">
        <v>1131</v>
      </c>
      <c r="AG136">
        <v>1132</v>
      </c>
      <c r="AH136">
        <v>1134</v>
      </c>
      <c r="AI136">
        <v>1142</v>
      </c>
      <c r="AJ136">
        <v>1145</v>
      </c>
      <c r="AK136">
        <v>1135</v>
      </c>
      <c r="AL136">
        <v>1142</v>
      </c>
      <c r="AM136">
        <v>1133</v>
      </c>
    </row>
    <row r="137" spans="1:39" x14ac:dyDescent="0.25">
      <c r="A137" s="3" t="s">
        <v>163</v>
      </c>
      <c r="B137">
        <v>1240</v>
      </c>
      <c r="C137">
        <v>1563</v>
      </c>
      <c r="D137">
        <f t="shared" si="10"/>
        <v>0.79334612923864367</v>
      </c>
      <c r="E137">
        <f t="shared" si="11"/>
        <v>1477.902231769456</v>
      </c>
      <c r="G137">
        <v>1162</v>
      </c>
      <c r="H137">
        <v>1165</v>
      </c>
      <c r="I137">
        <v>1130</v>
      </c>
      <c r="J137">
        <v>1165</v>
      </c>
      <c r="K137">
        <v>1219</v>
      </c>
      <c r="L137">
        <v>1157</v>
      </c>
      <c r="M137">
        <f t="shared" si="14"/>
        <v>1.0535868625756266</v>
      </c>
      <c r="N137">
        <f t="shared" si="15"/>
        <v>1914.6525030059581</v>
      </c>
      <c r="Q137" s="7">
        <f t="shared" si="16"/>
        <v>1.03656462585034</v>
      </c>
      <c r="R137" s="8">
        <f t="shared" si="17"/>
        <v>15.5484693877551</v>
      </c>
      <c r="S137">
        <v>1168</v>
      </c>
      <c r="T137">
        <v>1134</v>
      </c>
      <c r="U137">
        <v>1163</v>
      </c>
      <c r="V137">
        <v>1164</v>
      </c>
      <c r="W137">
        <v>1153</v>
      </c>
      <c r="X137">
        <v>1171</v>
      </c>
      <c r="Y137">
        <v>1167</v>
      </c>
      <c r="Z137">
        <v>1164</v>
      </c>
      <c r="AA137">
        <v>1160</v>
      </c>
      <c r="AB137">
        <v>1135</v>
      </c>
      <c r="AC137">
        <v>1142</v>
      </c>
      <c r="AD137">
        <v>1148</v>
      </c>
      <c r="AE137">
        <v>1145</v>
      </c>
      <c r="AF137">
        <v>1145</v>
      </c>
      <c r="AG137">
        <v>1147</v>
      </c>
      <c r="AH137">
        <v>1149</v>
      </c>
      <c r="AI137">
        <v>1162</v>
      </c>
      <c r="AJ137">
        <v>1164</v>
      </c>
      <c r="AK137">
        <v>1154</v>
      </c>
      <c r="AL137">
        <v>1161</v>
      </c>
      <c r="AM137">
        <v>1148</v>
      </c>
    </row>
    <row r="138" spans="1:39" x14ac:dyDescent="0.25">
      <c r="A138" s="3" t="s">
        <v>164</v>
      </c>
      <c r="B138">
        <v>1269</v>
      </c>
      <c r="C138">
        <v>1594</v>
      </c>
      <c r="D138">
        <f t="shared" si="10"/>
        <v>0.79611041405269767</v>
      </c>
      <c r="E138">
        <f t="shared" si="11"/>
        <v>1483.0517403450601</v>
      </c>
      <c r="G138">
        <v>1187</v>
      </c>
      <c r="H138">
        <v>1190</v>
      </c>
      <c r="I138">
        <v>1159</v>
      </c>
      <c r="J138">
        <v>1185</v>
      </c>
      <c r="K138">
        <v>1236</v>
      </c>
      <c r="L138">
        <v>1182</v>
      </c>
      <c r="M138">
        <f t="shared" si="14"/>
        <v>1.0456852791878173</v>
      </c>
      <c r="N138">
        <f t="shared" si="15"/>
        <v>1900.2931872736083</v>
      </c>
      <c r="Q138" s="7">
        <f t="shared" si="16"/>
        <v>1.0510204081632653</v>
      </c>
      <c r="R138" s="8">
        <f t="shared" si="17"/>
        <v>15.76530612244898</v>
      </c>
      <c r="S138">
        <v>1193</v>
      </c>
      <c r="T138">
        <v>1157</v>
      </c>
      <c r="U138">
        <v>1188</v>
      </c>
      <c r="V138">
        <v>1189</v>
      </c>
      <c r="W138">
        <v>1178</v>
      </c>
      <c r="X138">
        <v>1197</v>
      </c>
      <c r="Y138">
        <v>1192</v>
      </c>
      <c r="Z138">
        <v>1189</v>
      </c>
      <c r="AA138">
        <v>1186</v>
      </c>
      <c r="AB138">
        <v>1159</v>
      </c>
      <c r="AC138">
        <v>1164</v>
      </c>
      <c r="AD138">
        <v>1177</v>
      </c>
      <c r="AE138">
        <v>1173</v>
      </c>
      <c r="AF138">
        <v>1169</v>
      </c>
      <c r="AG138">
        <v>1176</v>
      </c>
      <c r="AH138">
        <v>1174</v>
      </c>
      <c r="AI138">
        <v>1183</v>
      </c>
      <c r="AJ138">
        <v>1188</v>
      </c>
      <c r="AK138">
        <v>1179</v>
      </c>
      <c r="AL138">
        <v>1187</v>
      </c>
      <c r="AM138">
        <v>1172</v>
      </c>
    </row>
    <row r="139" spans="1:39" x14ac:dyDescent="0.25">
      <c r="A139" s="3" t="s">
        <v>165</v>
      </c>
      <c r="B139">
        <v>1285</v>
      </c>
      <c r="C139">
        <v>1619</v>
      </c>
      <c r="D139">
        <f t="shared" si="10"/>
        <v>0.79369981470043238</v>
      </c>
      <c r="E139">
        <f t="shared" si="11"/>
        <v>1478.561102486861</v>
      </c>
      <c r="G139">
        <v>1204</v>
      </c>
      <c r="H139">
        <v>1208</v>
      </c>
      <c r="I139">
        <v>1181</v>
      </c>
      <c r="J139">
        <v>1201</v>
      </c>
      <c r="K139">
        <v>1245</v>
      </c>
      <c r="L139">
        <v>1199</v>
      </c>
      <c r="M139">
        <f t="shared" si="14"/>
        <v>1.0383653044203502</v>
      </c>
      <c r="N139">
        <f t="shared" si="15"/>
        <v>1886.9908118280666</v>
      </c>
      <c r="Q139" s="7">
        <f t="shared" si="16"/>
        <v>1.0586734693877551</v>
      </c>
      <c r="R139" s="8">
        <f t="shared" si="17"/>
        <v>15.880102040816325</v>
      </c>
      <c r="S139">
        <v>1211</v>
      </c>
      <c r="T139">
        <v>1175</v>
      </c>
      <c r="U139">
        <v>1204</v>
      </c>
      <c r="V139">
        <v>1206</v>
      </c>
      <c r="W139">
        <v>1196</v>
      </c>
      <c r="X139">
        <v>1215</v>
      </c>
      <c r="Y139">
        <v>1207</v>
      </c>
      <c r="Z139">
        <v>1206</v>
      </c>
      <c r="AA139">
        <v>1204</v>
      </c>
      <c r="AB139">
        <v>1176</v>
      </c>
      <c r="AC139">
        <v>1180</v>
      </c>
      <c r="AD139">
        <v>1200</v>
      </c>
      <c r="AE139">
        <v>1195</v>
      </c>
      <c r="AF139">
        <v>1191</v>
      </c>
      <c r="AG139">
        <v>1197</v>
      </c>
      <c r="AH139">
        <v>1197</v>
      </c>
      <c r="AI139">
        <v>1196</v>
      </c>
      <c r="AJ139">
        <v>1206</v>
      </c>
      <c r="AK139">
        <v>1197</v>
      </c>
      <c r="AL139">
        <v>1205</v>
      </c>
      <c r="AM139">
        <v>1196</v>
      </c>
    </row>
    <row r="140" spans="1:39" x14ac:dyDescent="0.25">
      <c r="A140" s="3" t="s">
        <v>166</v>
      </c>
      <c r="B140">
        <v>1298</v>
      </c>
      <c r="C140">
        <v>1642</v>
      </c>
      <c r="D140">
        <f t="shared" si="10"/>
        <v>0.79049939098660171</v>
      </c>
      <c r="E140">
        <f t="shared" si="11"/>
        <v>1472.5991229990207</v>
      </c>
      <c r="G140">
        <v>1219</v>
      </c>
      <c r="H140">
        <v>1223</v>
      </c>
      <c r="I140">
        <v>1200</v>
      </c>
      <c r="J140">
        <v>1210</v>
      </c>
      <c r="K140">
        <v>1296</v>
      </c>
      <c r="L140">
        <v>1212</v>
      </c>
      <c r="M140">
        <f t="shared" si="14"/>
        <v>1.0693069306930694</v>
      </c>
      <c r="N140">
        <f t="shared" si="15"/>
        <v>1943.2201217164898</v>
      </c>
      <c r="Q140" s="7">
        <f t="shared" si="16"/>
        <v>1.1020408163265305</v>
      </c>
      <c r="R140" s="8">
        <f t="shared" si="17"/>
        <v>16.530612244897959</v>
      </c>
      <c r="S140">
        <v>1227</v>
      </c>
      <c r="T140">
        <v>1191</v>
      </c>
      <c r="U140">
        <v>1221</v>
      </c>
      <c r="V140">
        <v>1222</v>
      </c>
      <c r="W140">
        <v>1216</v>
      </c>
      <c r="X140">
        <v>1231</v>
      </c>
      <c r="Y140">
        <v>1223</v>
      </c>
      <c r="Z140">
        <v>1221</v>
      </c>
      <c r="AA140">
        <v>1220</v>
      </c>
      <c r="AB140">
        <v>1192</v>
      </c>
      <c r="AC140">
        <v>1195</v>
      </c>
      <c r="AD140">
        <v>1218</v>
      </c>
      <c r="AE140">
        <v>1213</v>
      </c>
      <c r="AF140">
        <v>1203</v>
      </c>
      <c r="AG140">
        <v>1215</v>
      </c>
      <c r="AH140">
        <v>1208</v>
      </c>
      <c r="AI140">
        <v>1214</v>
      </c>
      <c r="AJ140">
        <v>1221</v>
      </c>
      <c r="AK140">
        <v>1210</v>
      </c>
      <c r="AL140">
        <v>1220</v>
      </c>
      <c r="AM140">
        <v>1208</v>
      </c>
    </row>
    <row r="141" spans="1:39" x14ac:dyDescent="0.25">
      <c r="A141" s="3" t="s">
        <v>167</v>
      </c>
      <c r="B141">
        <v>1314</v>
      </c>
      <c r="C141">
        <v>1660</v>
      </c>
      <c r="D141">
        <f t="shared" si="10"/>
        <v>0.79156626506024097</v>
      </c>
      <c r="E141">
        <f t="shared" si="11"/>
        <v>1474.5865727593941</v>
      </c>
      <c r="G141">
        <v>1232</v>
      </c>
      <c r="H141">
        <v>1236</v>
      </c>
      <c r="I141">
        <v>1218</v>
      </c>
      <c r="J141">
        <v>1219</v>
      </c>
      <c r="K141">
        <v>1312</v>
      </c>
      <c r="L141">
        <v>1225</v>
      </c>
      <c r="M141">
        <f t="shared" si="14"/>
        <v>1.0710204081632653</v>
      </c>
      <c r="N141">
        <f t="shared" si="15"/>
        <v>1946.3339740657257</v>
      </c>
      <c r="Q141" s="7">
        <f t="shared" si="16"/>
        <v>1.1156462585034013</v>
      </c>
      <c r="R141" s="8">
        <f t="shared" si="17"/>
        <v>16.73469387755102</v>
      </c>
      <c r="S141">
        <v>1239</v>
      </c>
      <c r="T141">
        <v>1203</v>
      </c>
      <c r="U141">
        <v>1233</v>
      </c>
      <c r="V141">
        <v>1235</v>
      </c>
      <c r="W141">
        <v>1235</v>
      </c>
      <c r="X141">
        <v>1244</v>
      </c>
      <c r="Y141">
        <v>1236</v>
      </c>
      <c r="Z141">
        <v>1235</v>
      </c>
      <c r="AA141">
        <v>1232</v>
      </c>
      <c r="AB141">
        <v>1204</v>
      </c>
      <c r="AC141">
        <v>1208</v>
      </c>
      <c r="AD141">
        <v>1232</v>
      </c>
      <c r="AE141">
        <v>1228</v>
      </c>
      <c r="AF141">
        <v>1215</v>
      </c>
      <c r="AG141">
        <v>1229</v>
      </c>
      <c r="AH141">
        <v>1219</v>
      </c>
      <c r="AI141">
        <v>1228</v>
      </c>
      <c r="AJ141">
        <v>1234</v>
      </c>
      <c r="AK141">
        <v>1223</v>
      </c>
      <c r="AL141">
        <v>1233</v>
      </c>
      <c r="AM141">
        <v>1219</v>
      </c>
    </row>
    <row r="142" spans="1:39" x14ac:dyDescent="0.25">
      <c r="A142" s="3" t="s">
        <v>168</v>
      </c>
      <c r="B142">
        <v>1336</v>
      </c>
      <c r="C142" t="s">
        <v>29</v>
      </c>
      <c r="G142">
        <v>1254</v>
      </c>
      <c r="H142">
        <v>1257</v>
      </c>
      <c r="I142">
        <v>1244</v>
      </c>
      <c r="J142">
        <v>1244</v>
      </c>
      <c r="K142">
        <v>1328</v>
      </c>
      <c r="L142">
        <v>1247</v>
      </c>
      <c r="M142">
        <f t="shared" si="14"/>
        <v>1.0649558941459503</v>
      </c>
      <c r="N142">
        <f t="shared" si="15"/>
        <v>1935.3131106179967</v>
      </c>
      <c r="O142" s="4">
        <f>(N142/N134)^(1/(COUNT(N135:N142)/4))-1</f>
        <v>-3.6288369574143386E-3</v>
      </c>
      <c r="P142" s="4"/>
      <c r="Q142" s="7">
        <f t="shared" si="16"/>
        <v>1.129251700680272</v>
      </c>
      <c r="R142" s="8">
        <f t="shared" si="17"/>
        <v>16.938775510204081</v>
      </c>
      <c r="S142">
        <v>1262</v>
      </c>
      <c r="T142">
        <v>1225</v>
      </c>
      <c r="U142">
        <v>1257</v>
      </c>
      <c r="V142">
        <v>1258</v>
      </c>
      <c r="W142">
        <v>1247</v>
      </c>
      <c r="X142">
        <v>1267</v>
      </c>
      <c r="Y142">
        <v>1259</v>
      </c>
      <c r="Z142">
        <v>1257</v>
      </c>
      <c r="AA142">
        <v>1254</v>
      </c>
      <c r="AB142">
        <v>1226</v>
      </c>
      <c r="AC142">
        <v>1231</v>
      </c>
      <c r="AD142">
        <v>1247</v>
      </c>
      <c r="AE142">
        <v>1242</v>
      </c>
      <c r="AF142">
        <v>1230</v>
      </c>
      <c r="AG142">
        <v>1244</v>
      </c>
      <c r="AH142">
        <v>1235</v>
      </c>
      <c r="AI142">
        <v>1252</v>
      </c>
      <c r="AJ142">
        <v>1255</v>
      </c>
      <c r="AK142">
        <v>1245</v>
      </c>
      <c r="AL142">
        <v>1256</v>
      </c>
      <c r="AM142">
        <v>1232</v>
      </c>
    </row>
    <row r="143" spans="1:39" ht="15" customHeight="1" x14ac:dyDescent="0.25">
      <c r="A143" s="12" t="s">
        <v>169</v>
      </c>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row>
    <row r="144" spans="1:39" ht="15" customHeight="1" x14ac:dyDescent="0.25">
      <c r="A144" s="9" t="s">
        <v>170</v>
      </c>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row>
    <row r="145" spans="1:39" ht="15" customHeight="1" x14ac:dyDescent="0.25">
      <c r="A145" s="9" t="s">
        <v>171</v>
      </c>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row>
    <row r="146" spans="1:39" x14ac:dyDescent="0.25">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row>
    <row r="147" spans="1:39" ht="15" customHeight="1" x14ac:dyDescent="0.25">
      <c r="A147" s="12" t="s">
        <v>172</v>
      </c>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row>
    <row r="148" spans="1:39" ht="15" customHeight="1" x14ac:dyDescent="0.25">
      <c r="A148" s="9" t="s">
        <v>173</v>
      </c>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row>
    <row r="149" spans="1:39" ht="15" customHeight="1" x14ac:dyDescent="0.25">
      <c r="A149" s="9" t="s">
        <v>174</v>
      </c>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row>
    <row r="150" spans="1:39" ht="15" customHeight="1" x14ac:dyDescent="0.25">
      <c r="A150" s="9" t="s">
        <v>175</v>
      </c>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row>
    <row r="151" spans="1:39" ht="15" customHeight="1" x14ac:dyDescent="0.25">
      <c r="A151" s="9" t="s">
        <v>176</v>
      </c>
      <c r="B151" s="9"/>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row>
    <row r="152" spans="1:39" ht="15" customHeight="1" x14ac:dyDescent="0.25">
      <c r="A152" s="9" t="s">
        <v>177</v>
      </c>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row>
    <row r="153" spans="1:39" ht="15" customHeight="1" x14ac:dyDescent="0.25">
      <c r="A153" s="9" t="s">
        <v>178</v>
      </c>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row>
    <row r="154" spans="1:39" ht="15" customHeight="1" x14ac:dyDescent="0.25">
      <c r="A154" s="9" t="s">
        <v>179</v>
      </c>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row>
    <row r="155" spans="1:39" ht="15" customHeight="1" x14ac:dyDescent="0.25">
      <c r="A155" s="9" t="s">
        <v>180</v>
      </c>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row>
    <row r="156" spans="1:39" x14ac:dyDescent="0.25">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row>
    <row r="157" spans="1:39" ht="15" customHeight="1" x14ac:dyDescent="0.25">
      <c r="A157" s="9" t="s">
        <v>181</v>
      </c>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row>
    <row r="158" spans="1:39" ht="15" customHeight="1" x14ac:dyDescent="0.25">
      <c r="A158" s="9" t="s">
        <v>182</v>
      </c>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row>
    <row r="159" spans="1:39" ht="15" customHeight="1" x14ac:dyDescent="0.25">
      <c r="A159" s="9" t="s">
        <v>183</v>
      </c>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row>
    <row r="160" spans="1:39" ht="15" customHeight="1" x14ac:dyDescent="0.25">
      <c r="A160" s="9" t="s">
        <v>184</v>
      </c>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row>
    <row r="161" spans="1:39" ht="15" customHeight="1" x14ac:dyDescent="0.25">
      <c r="A161" s="9" t="s">
        <v>185</v>
      </c>
      <c r="B161" s="9"/>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row>
    <row r="162" spans="1:39" ht="15" customHeight="1" x14ac:dyDescent="0.25">
      <c r="A162" s="9" t="s">
        <v>186</v>
      </c>
      <c r="B162" s="9"/>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row>
    <row r="163" spans="1:39" ht="15" customHeight="1" x14ac:dyDescent="0.25">
      <c r="A163" s="9" t="s">
        <v>187</v>
      </c>
      <c r="B163" s="9"/>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row>
    <row r="164" spans="1:39" x14ac:dyDescent="0.25">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row>
    <row r="165" spans="1:39" ht="15" customHeight="1" x14ac:dyDescent="0.25">
      <c r="A165" s="9" t="s">
        <v>188</v>
      </c>
      <c r="B165" s="9"/>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row>
    <row r="166" spans="1:39" x14ac:dyDescent="0.25">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row>
    <row r="167" spans="1:39" ht="15" customHeight="1" x14ac:dyDescent="0.25">
      <c r="A167" s="9" t="s">
        <v>189</v>
      </c>
      <c r="B167" s="9"/>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row>
    <row r="168" spans="1:39" ht="15" customHeight="1" x14ac:dyDescent="0.25">
      <c r="A168" s="9" t="s">
        <v>190</v>
      </c>
      <c r="B168" s="9"/>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9"/>
    </row>
    <row r="169" spans="1:39" x14ac:dyDescent="0.25">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row>
    <row r="170" spans="1:39" ht="15" customHeight="1" x14ac:dyDescent="0.25">
      <c r="A170" s="9" t="s">
        <v>191</v>
      </c>
      <c r="B170" s="9"/>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row>
    <row r="171" spans="1:39" ht="15" customHeight="1" x14ac:dyDescent="0.25">
      <c r="A171" s="9" t="s">
        <v>192</v>
      </c>
      <c r="B171" s="9"/>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row>
    <row r="172" spans="1:39" x14ac:dyDescent="0.25">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9"/>
    </row>
    <row r="173" spans="1:39" ht="15" customHeight="1" x14ac:dyDescent="0.25">
      <c r="A173" s="9" t="s">
        <v>193</v>
      </c>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9"/>
    </row>
    <row r="174" spans="1:39" ht="15" customHeight="1" x14ac:dyDescent="0.25">
      <c r="A174" s="9" t="s">
        <v>194</v>
      </c>
      <c r="B174" s="9"/>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c r="AJ174" s="9"/>
      <c r="AK174" s="9"/>
      <c r="AL174" s="9"/>
      <c r="AM174" s="9"/>
    </row>
    <row r="175" spans="1:39" ht="15" customHeight="1" x14ac:dyDescent="0.25">
      <c r="A175" s="9" t="s">
        <v>195</v>
      </c>
      <c r="B175" s="9"/>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c r="AK175" s="9"/>
      <c r="AL175" s="9"/>
      <c r="AM175" s="9"/>
    </row>
    <row r="176" spans="1:39" ht="15" customHeight="1" x14ac:dyDescent="0.25">
      <c r="A176" s="10" t="s">
        <v>196</v>
      </c>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row>
    <row r="177" spans="1:39" x14ac:dyDescent="0.25">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c r="AJ177" s="9"/>
      <c r="AK177" s="9"/>
      <c r="AL177" s="9"/>
      <c r="AM177" s="9"/>
    </row>
    <row r="178" spans="1:39" x14ac:dyDescent="0.25">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9"/>
      <c r="AJ178" s="9"/>
      <c r="AK178" s="9"/>
      <c r="AL178" s="9"/>
      <c r="AM178" s="9"/>
    </row>
  </sheetData>
  <mergeCells count="37">
    <mergeCell ref="A147:AM147"/>
    <mergeCell ref="A1:AM1"/>
    <mergeCell ref="A143:AM143"/>
    <mergeCell ref="A144:AM144"/>
    <mergeCell ref="A145:AM145"/>
    <mergeCell ref="A146:AM146"/>
    <mergeCell ref="A159:AM159"/>
    <mergeCell ref="A148:AM148"/>
    <mergeCell ref="A149:AM149"/>
    <mergeCell ref="A150:AM150"/>
    <mergeCell ref="A151:AM151"/>
    <mergeCell ref="A152:AM152"/>
    <mergeCell ref="A153:AM153"/>
    <mergeCell ref="A154:AM154"/>
    <mergeCell ref="A155:AM155"/>
    <mergeCell ref="A156:AM156"/>
    <mergeCell ref="A157:AM157"/>
    <mergeCell ref="A158:AM158"/>
    <mergeCell ref="A171:AM171"/>
    <mergeCell ref="A160:AM160"/>
    <mergeCell ref="A161:AM161"/>
    <mergeCell ref="A162:AM162"/>
    <mergeCell ref="A163:AM163"/>
    <mergeCell ref="A164:AM164"/>
    <mergeCell ref="A165:AM165"/>
    <mergeCell ref="A166:AM166"/>
    <mergeCell ref="A167:AM167"/>
    <mergeCell ref="A168:AM168"/>
    <mergeCell ref="A169:AM169"/>
    <mergeCell ref="A170:AM170"/>
    <mergeCell ref="A178:AM178"/>
    <mergeCell ref="A172:AM172"/>
    <mergeCell ref="A173:AM173"/>
    <mergeCell ref="A174:AM174"/>
    <mergeCell ref="A175:AM175"/>
    <mergeCell ref="A176:AM176"/>
    <mergeCell ref="A177:AM177"/>
  </mergeCells>
  <hyperlinks>
    <hyperlink ref="A176" r:id="rId1" display="mailto:info@stats.govt.nz" xr:uid="{00000000-0004-0000-0000-000000000000}"/>
  </hyperlinks>
  <pageMargins left="0.75" right="0.75" top="1" bottom="1" header="0.5" footer="0.5"/>
  <pageSetup orientation="portrait" horizontalDpi="0" verticalDpi="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matrix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James L Hogan</cp:lastModifiedBy>
  <dcterms:created xsi:type="dcterms:W3CDTF">2023-10-17T00:02:14Z</dcterms:created>
  <dcterms:modified xsi:type="dcterms:W3CDTF">2023-10-17T00:47:51Z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2972c5e-42ae-473a-8213-a284a3df5b62_Enabled">
    <vt:lpwstr>true</vt:lpwstr>
  </property>
  <property fmtid="{D5CDD505-2E9C-101B-9397-08002B2CF9AE}" pid="3" name="MSIP_Label_72972c5e-42ae-473a-8213-a284a3df5b62_SetDate">
    <vt:lpwstr>2023-10-17T00:02:14Z</vt:lpwstr>
  </property>
  <property fmtid="{D5CDD505-2E9C-101B-9397-08002B2CF9AE}" pid="4" name="MSIP_Label_72972c5e-42ae-473a-8213-a284a3df5b62_Method">
    <vt:lpwstr>Privileged</vt:lpwstr>
  </property>
  <property fmtid="{D5CDD505-2E9C-101B-9397-08002B2CF9AE}" pid="5" name="MSIP_Label_72972c5e-42ae-473a-8213-a284a3df5b62_Name">
    <vt:lpwstr>72972c5e-42ae-473a-8213-a284a3df5b62</vt:lpwstr>
  </property>
  <property fmtid="{D5CDD505-2E9C-101B-9397-08002B2CF9AE}" pid="6" name="MSIP_Label_72972c5e-42ae-473a-8213-a284a3df5b62_SiteId">
    <vt:lpwstr>2dc32a81-25ce-4e14-b7bd-f7a45d1170c0</vt:lpwstr>
  </property>
  <property fmtid="{D5CDD505-2E9C-101B-9397-08002B2CF9AE}" pid="7" name="MSIP_Label_72972c5e-42ae-473a-8213-a284a3df5b62_ActionId">
    <vt:lpwstr>606ac6e2-b8b9-46aa-ab11-cc4bcd682748</vt:lpwstr>
  </property>
  <property fmtid="{D5CDD505-2E9C-101B-9397-08002B2CF9AE}" pid="8" name="MSIP_Label_72972c5e-42ae-473a-8213-a284a3df5b62_ContentBits">
    <vt:lpwstr>0</vt:lpwstr>
  </property>
</Properties>
</file>