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5d63dc9c8e7688/"/>
    </mc:Choice>
  </mc:AlternateContent>
  <xr:revisionPtr revIDLastSave="19" documentId="8_{8DDF60EF-A1FD-448E-BF92-6CB2A7D58343}" xr6:coauthVersionLast="47" xr6:coauthVersionMax="47" xr10:uidLastSave="{2B60147A-8B78-4EFF-BFB9-1D7F02920118}"/>
  <bookViews>
    <workbookView xWindow="-28920" yWindow="-120" windowWidth="29040" windowHeight="15720" xr2:uid="{984594E0-8281-418B-885B-573490EF3F01}"/>
  </bookViews>
  <sheets>
    <sheet name="Sounds to Sounds Breakdow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9" i="1" l="1"/>
  <c r="O108" i="1"/>
  <c r="O107" i="1"/>
  <c r="O106" i="1"/>
  <c r="O105" i="1"/>
  <c r="L104" i="1"/>
  <c r="O103" i="1"/>
  <c r="O102" i="1"/>
  <c r="Q101" i="1"/>
  <c r="R100" i="1"/>
  <c r="L98" i="1"/>
  <c r="L97" i="1"/>
  <c r="R96" i="1"/>
  <c r="R95" i="1"/>
  <c r="O94" i="1"/>
  <c r="O93" i="1"/>
  <c r="R92" i="1"/>
  <c r="L92" i="1" s="1"/>
  <c r="O91" i="1"/>
  <c r="O90" i="1"/>
  <c r="L89" i="1"/>
  <c r="O88" i="1"/>
  <c r="O87" i="1"/>
  <c r="K86" i="1"/>
  <c r="R85" i="1"/>
  <c r="M84" i="1"/>
  <c r="O84" i="1" s="1"/>
  <c r="L83" i="1"/>
  <c r="L82" i="1"/>
  <c r="K81" i="1"/>
  <c r="M80" i="1"/>
  <c r="R79" i="1"/>
  <c r="R78" i="1"/>
  <c r="R77" i="1"/>
  <c r="O76" i="1"/>
  <c r="O75" i="1"/>
  <c r="R74" i="1"/>
  <c r="R73" i="1"/>
  <c r="R72" i="1"/>
  <c r="O70" i="1"/>
  <c r="M69" i="1"/>
  <c r="R68" i="1"/>
  <c r="O67" i="1"/>
  <c r="R66" i="1"/>
  <c r="R65" i="1"/>
  <c r="O64" i="1"/>
  <c r="L63" i="1"/>
  <c r="O62" i="1"/>
  <c r="O61" i="1"/>
  <c r="O60" i="1"/>
  <c r="O59" i="1"/>
  <c r="M59" i="1"/>
  <c r="M58" i="1"/>
  <c r="O57" i="1"/>
  <c r="O56" i="1"/>
  <c r="O55" i="1"/>
  <c r="L54" i="1"/>
  <c r="R53" i="1"/>
  <c r="O52" i="1"/>
  <c r="R51" i="1"/>
  <c r="L50" i="1"/>
  <c r="R49" i="1"/>
  <c r="R48" i="1"/>
  <c r="R47" i="1"/>
  <c r="L46" i="1"/>
  <c r="M45" i="1"/>
  <c r="M44" i="1"/>
  <c r="M1" i="1" s="1"/>
  <c r="O43" i="1"/>
  <c r="K42" i="1"/>
  <c r="N41" i="1"/>
  <c r="Q40" i="1"/>
  <c r="O39" i="1"/>
  <c r="R38" i="1"/>
  <c r="R37" i="1"/>
  <c r="L36" i="1"/>
  <c r="L35" i="1"/>
  <c r="R34" i="1"/>
  <c r="L33" i="1"/>
  <c r="L32" i="1"/>
  <c r="R31" i="1"/>
  <c r="R30" i="1"/>
  <c r="R29" i="1"/>
  <c r="L28" i="1"/>
  <c r="N27" i="1"/>
  <c r="O26" i="1"/>
  <c r="O25" i="1"/>
  <c r="O24" i="1"/>
  <c r="O23" i="1"/>
  <c r="O22" i="1"/>
  <c r="O21" i="1"/>
  <c r="N20" i="1"/>
  <c r="K19" i="1"/>
  <c r="K18" i="1"/>
  <c r="K17" i="1"/>
  <c r="P16" i="1"/>
  <c r="N15" i="1"/>
  <c r="O14" i="1"/>
  <c r="Q13" i="1"/>
  <c r="Q12" i="1"/>
  <c r="Q11" i="1"/>
  <c r="K10" i="1"/>
  <c r="N9" i="1"/>
  <c r="K8" i="1"/>
  <c r="Q7" i="1"/>
  <c r="K6" i="1"/>
  <c r="K1" i="1" s="1"/>
  <c r="P5" i="1"/>
  <c r="N1" i="1"/>
  <c r="L1" i="1" l="1"/>
  <c r="Q1" i="1"/>
  <c r="O1" i="1"/>
  <c r="P1" i="1"/>
  <c r="R1" i="1"/>
  <c r="S1" i="1" l="1"/>
  <c r="T1" i="1" s="1"/>
</calcChain>
</file>

<file path=xl/sharedStrings.xml><?xml version="1.0" encoding="utf-8"?>
<sst xmlns="http://schemas.openxmlformats.org/spreadsheetml/2006/main" count="619" uniqueCount="284">
  <si>
    <t>Year</t>
  </si>
  <si>
    <t>Month</t>
  </si>
  <si>
    <t>Source</t>
  </si>
  <si>
    <t>Date</t>
  </si>
  <si>
    <t>Amount</t>
  </si>
  <si>
    <t>Other Party</t>
  </si>
  <si>
    <t>Description</t>
  </si>
  <si>
    <t>Reference</t>
  </si>
  <si>
    <t>Particulars</t>
  </si>
  <si>
    <t>Analysis Code</t>
  </si>
  <si>
    <t>Clothing</t>
  </si>
  <si>
    <t>Accomodation</t>
  </si>
  <si>
    <t>Consumables</t>
  </si>
  <si>
    <t>Equipment</t>
  </si>
  <si>
    <t>Food Only</t>
  </si>
  <si>
    <t>Tracking Costs</t>
  </si>
  <si>
    <t>Transport</t>
  </si>
  <si>
    <t>Pub Dinners</t>
  </si>
  <si>
    <t>Total</t>
  </si>
  <si>
    <t>Total - Excluding Clothing</t>
  </si>
  <si>
    <t>Cheque Account</t>
  </si>
  <si>
    <t>Maprogress Limite 24</t>
  </si>
  <si>
    <t>DEBIT</t>
  </si>
  <si>
    <t>************</t>
  </si>
  <si>
    <t>MacPac Petone</t>
  </si>
  <si>
    <t>EFTPOS TRANSACTION</t>
  </si>
  <si>
    <t>09-12:09-550</t>
  </si>
  <si>
    <t>2766 10550</t>
  </si>
  <si>
    <t>Beachcomber Cruis 06</t>
  </si>
  <si>
    <t>14-11:13-218</t>
  </si>
  <si>
    <t>2766 12218</t>
  </si>
  <si>
    <t>Book Depository 17</t>
  </si>
  <si>
    <t>03-13:45-026</t>
  </si>
  <si>
    <t>2766 00026</t>
  </si>
  <si>
    <t>Bluebridge</t>
  </si>
  <si>
    <t>BILL PAYMENT</t>
  </si>
  <si>
    <t>09:32-77365</t>
  </si>
  <si>
    <t>One Time PMT</t>
  </si>
  <si>
    <t>Beachcomber Cruis 02</t>
  </si>
  <si>
    <t>12:25-95936</t>
  </si>
  <si>
    <t>bluebridge</t>
  </si>
  <si>
    <t>Chch Flythru Coffee</t>
  </si>
  <si>
    <t>06-05:44-964</t>
  </si>
  <si>
    <t>2766 97964</t>
  </si>
  <si>
    <t>Evolution Cycles</t>
  </si>
  <si>
    <t>09-14:15-080</t>
  </si>
  <si>
    <t>2766 01080</t>
  </si>
  <si>
    <t>Maprogress Limite 15</t>
  </si>
  <si>
    <t>Kathmandu Petone</t>
  </si>
  <si>
    <t>18-12:05-263</t>
  </si>
  <si>
    <t>2766 39263</t>
  </si>
  <si>
    <t>18-12:22-589</t>
  </si>
  <si>
    <t>2766 03589</t>
  </si>
  <si>
    <t>MacPac Willis St</t>
  </si>
  <si>
    <t>27-12:51-074</t>
  </si>
  <si>
    <t>2766 05074</t>
  </si>
  <si>
    <t>T7 Petone</t>
  </si>
  <si>
    <t>28-09:28-231</t>
  </si>
  <si>
    <t>2766 83231</t>
  </si>
  <si>
    <t>Crow Tavern Limited</t>
  </si>
  <si>
    <t>02-17:28-995</t>
  </si>
  <si>
    <t>2766 02995</t>
  </si>
  <si>
    <t>02-17:38-221</t>
  </si>
  <si>
    <t>2766 07221</t>
  </si>
  <si>
    <t>02-18:34-234</t>
  </si>
  <si>
    <t>2766 07234</t>
  </si>
  <si>
    <t>Furneaux Lodge</t>
  </si>
  <si>
    <t>03-13:13-187</t>
  </si>
  <si>
    <t>2766 15187</t>
  </si>
  <si>
    <t>03-13:03-246</t>
  </si>
  <si>
    <t>2766 36246</t>
  </si>
  <si>
    <t>Gusto *</t>
  </si>
  <si>
    <t>03-07:07-684</t>
  </si>
  <si>
    <t>2766 26684</t>
  </si>
  <si>
    <t>Picton SDM BNZ ATM</t>
  </si>
  <si>
    <t>ATM TRANSACTION</t>
  </si>
  <si>
    <t>03-07:05-309</t>
  </si>
  <si>
    <t>2766CASH</t>
  </si>
  <si>
    <t>Punga Cove</t>
  </si>
  <si>
    <t>03-16:43-091</t>
  </si>
  <si>
    <t>2766 00091</t>
  </si>
  <si>
    <t>03-18:25-688</t>
  </si>
  <si>
    <t>2766 01688</t>
  </si>
  <si>
    <t>03-20:08-701</t>
  </si>
  <si>
    <t>2766 01701</t>
  </si>
  <si>
    <t>03-20:08-702</t>
  </si>
  <si>
    <t>2766 01702</t>
  </si>
  <si>
    <t>Sequoia Backpackers</t>
  </si>
  <si>
    <t>02-11:38-135</t>
  </si>
  <si>
    <t>2766 00135</t>
  </si>
  <si>
    <t>Waitohi Sports Bar a</t>
  </si>
  <si>
    <t>02-12:28-035</t>
  </si>
  <si>
    <t>2766 25035</t>
  </si>
  <si>
    <t>02-13:19-607</t>
  </si>
  <si>
    <t>2766 55607</t>
  </si>
  <si>
    <t>Blenheim Bridges Hol</t>
  </si>
  <si>
    <t>04-17:53-916</t>
  </si>
  <si>
    <t>2766 04916</t>
  </si>
  <si>
    <t>04-17:55-917</t>
  </si>
  <si>
    <t>2766 04917</t>
  </si>
  <si>
    <t>Dodson St Beer Garde</t>
  </si>
  <si>
    <t>04-19:43-329</t>
  </si>
  <si>
    <t>2766 02329</t>
  </si>
  <si>
    <t>04-19:11-266</t>
  </si>
  <si>
    <t>2766 39266</t>
  </si>
  <si>
    <t>Picton Village Baker</t>
  </si>
  <si>
    <t>04-15:28-837</t>
  </si>
  <si>
    <t>2766 31837</t>
  </si>
  <si>
    <t>Uber *trip 30</t>
  </si>
  <si>
    <t>Blenheim 2 WBC ATM</t>
  </si>
  <si>
    <t>05-10:10-616</t>
  </si>
  <si>
    <t>Farmers 5146</t>
  </si>
  <si>
    <t>05-10:02-989</t>
  </si>
  <si>
    <t>2766 01989</t>
  </si>
  <si>
    <t>Market St Cafe</t>
  </si>
  <si>
    <t>05-09:31-523</t>
  </si>
  <si>
    <t>2766 10523</t>
  </si>
  <si>
    <t>Marlborough Ufs Disp</t>
  </si>
  <si>
    <t>05-09:56-764</t>
  </si>
  <si>
    <t>2766 37764</t>
  </si>
  <si>
    <t>Paper Plus Blenheim</t>
  </si>
  <si>
    <t>05-09:15-975</t>
  </si>
  <si>
    <t>2766 91975</t>
  </si>
  <si>
    <t>2650Airbnb greendale</t>
  </si>
  <si>
    <t>08:24-14556</t>
  </si>
  <si>
    <t>James Hogan</t>
  </si>
  <si>
    <t>Amberley Hotel</t>
  </si>
  <si>
    <t>08-18:51-614</t>
  </si>
  <si>
    <t>2766 15614</t>
  </si>
  <si>
    <t>08-20:02-587</t>
  </si>
  <si>
    <t>2766 20587</t>
  </si>
  <si>
    <t>08-21:09-345</t>
  </si>
  <si>
    <t>2766 23345</t>
  </si>
  <si>
    <t>08-17:55-660</t>
  </si>
  <si>
    <t>2766 38660</t>
  </si>
  <si>
    <t>08-19:16-122</t>
  </si>
  <si>
    <t>2766 48122</t>
  </si>
  <si>
    <t>Coffee Culture Rangi</t>
  </si>
  <si>
    <t>09-09:04-243</t>
  </si>
  <si>
    <t>2766 29243</t>
  </si>
  <si>
    <t>Crown Heritage Hotel</t>
  </si>
  <si>
    <t>10-17:16-840</t>
  </si>
  <si>
    <t>2766 12840</t>
  </si>
  <si>
    <t>10-18:03-733</t>
  </si>
  <si>
    <t>2766 13733</t>
  </si>
  <si>
    <t>Culverden Bakery</t>
  </si>
  <si>
    <t>08-09:12-987</t>
  </si>
  <si>
    <t>2766 43987</t>
  </si>
  <si>
    <t>08-09:22-988</t>
  </si>
  <si>
    <t>2766 43988</t>
  </si>
  <si>
    <t>Four Square Culverde</t>
  </si>
  <si>
    <t>08-09:46-495</t>
  </si>
  <si>
    <t>2766 90495</t>
  </si>
  <si>
    <t>08-09:50-498</t>
  </si>
  <si>
    <t>2766 90498</t>
  </si>
  <si>
    <t>Four Square Tekapo</t>
  </si>
  <si>
    <t>11-17:49-882</t>
  </si>
  <si>
    <t>2766 68882</t>
  </si>
  <si>
    <t>Fresh Choice Geraldi</t>
  </si>
  <si>
    <t>10-16:59-314</t>
  </si>
  <si>
    <t>2766 00314</t>
  </si>
  <si>
    <t>Hororata Village Caf</t>
  </si>
  <si>
    <t>10-07:19-336</t>
  </si>
  <si>
    <t>2766 11336</t>
  </si>
  <si>
    <t>Hurunui Village</t>
  </si>
  <si>
    <t>08-11:50-969</t>
  </si>
  <si>
    <t>2766 04969</t>
  </si>
  <si>
    <t>Kakapo Lodge</t>
  </si>
  <si>
    <t>07-17:27-288</t>
  </si>
  <si>
    <t>2766 02288</t>
  </si>
  <si>
    <t>Mt Somers Store</t>
  </si>
  <si>
    <t>10-13:01-879</t>
  </si>
  <si>
    <t>2766 20879</t>
  </si>
  <si>
    <t>Oflynns Irish Pub</t>
  </si>
  <si>
    <t>07-19:01-825</t>
  </si>
  <si>
    <t>2766 00825</t>
  </si>
  <si>
    <t>07-18:28-171</t>
  </si>
  <si>
    <t>2766 14171</t>
  </si>
  <si>
    <t>Prebbleton Takeaways</t>
  </si>
  <si>
    <t>09-12:49-002</t>
  </si>
  <si>
    <t>2766 47002</t>
  </si>
  <si>
    <t>Royal India Geraldin</t>
  </si>
  <si>
    <t>10-20:02-091</t>
  </si>
  <si>
    <t>2766 03091</t>
  </si>
  <si>
    <t>Three Arrows Dairy</t>
  </si>
  <si>
    <t>09-12:45-795</t>
  </si>
  <si>
    <t>2766 17795</t>
  </si>
  <si>
    <t>09-12:46-837</t>
  </si>
  <si>
    <t>2766 17837</t>
  </si>
  <si>
    <t>Lake Ohau Lodge</t>
  </si>
  <si>
    <t>12-20:44-762</t>
  </si>
  <si>
    <t>2766 00762</t>
  </si>
  <si>
    <t>12-16:02-053</t>
  </si>
  <si>
    <t>2766 47053</t>
  </si>
  <si>
    <t>12-16:24-057</t>
  </si>
  <si>
    <t>2766 47057</t>
  </si>
  <si>
    <t>12-17:51-067</t>
  </si>
  <si>
    <t>2766 47067</t>
  </si>
  <si>
    <t>Mount Cook Alpine Sa</t>
  </si>
  <si>
    <t>12-10:04-108</t>
  </si>
  <si>
    <t>2766 00108</t>
  </si>
  <si>
    <t>The Musterers Hut Ca</t>
  </si>
  <si>
    <t>12-11:30-900</t>
  </si>
  <si>
    <t>2766 11900</t>
  </si>
  <si>
    <t>Boots and Jandals Ho</t>
  </si>
  <si>
    <t>13-13:42-913</t>
  </si>
  <si>
    <t>2766 18913</t>
  </si>
  <si>
    <t>13-18:31-573</t>
  </si>
  <si>
    <t>2766 40573</t>
  </si>
  <si>
    <t>13-13:18-382</t>
  </si>
  <si>
    <t>2766 46382</t>
  </si>
  <si>
    <t>Four Square Omarama</t>
  </si>
  <si>
    <t>13-14:23-013</t>
  </si>
  <si>
    <t>2766 51013</t>
  </si>
  <si>
    <t>Glencraigs Clothing</t>
  </si>
  <si>
    <t>13-14:13-144</t>
  </si>
  <si>
    <t>2766 63144</t>
  </si>
  <si>
    <t>Omarama Top 10 Holid</t>
  </si>
  <si>
    <t>13-14:34-499</t>
  </si>
  <si>
    <t>2766 03499</t>
  </si>
  <si>
    <t>Book Tekapo       11</t>
  </si>
  <si>
    <t>Oturehua Store</t>
  </si>
  <si>
    <t>14-15:51-640</t>
  </si>
  <si>
    <t>2766 31640</t>
  </si>
  <si>
    <t>Black Rabbit</t>
  </si>
  <si>
    <t>15-18:07-921</t>
  </si>
  <si>
    <t>2766 01921</t>
  </si>
  <si>
    <t>Farmlands Co-operati</t>
  </si>
  <si>
    <t>17-17:06-440</t>
  </si>
  <si>
    <t>2766 36440</t>
  </si>
  <si>
    <t>Four Square Alexandr</t>
  </si>
  <si>
    <t>15-10:45-681</t>
  </si>
  <si>
    <t>2766 02681</t>
  </si>
  <si>
    <t>Four Square Lumsden</t>
  </si>
  <si>
    <t>17-10:57-061</t>
  </si>
  <si>
    <t>2766 49061</t>
  </si>
  <si>
    <t>Kingston Flyer</t>
  </si>
  <si>
    <t>16-18:11-089</t>
  </si>
  <si>
    <t>2766 00089</t>
  </si>
  <si>
    <t>16-18:13-090</t>
  </si>
  <si>
    <t>2766 00090</t>
  </si>
  <si>
    <t>Lumsden Dairy &amp; Cafe</t>
  </si>
  <si>
    <t>17-10:37-638</t>
  </si>
  <si>
    <t>2766 49638</t>
  </si>
  <si>
    <t>Mossburn Railway Hot</t>
  </si>
  <si>
    <t>17-20:01-271</t>
  </si>
  <si>
    <t>2766 09271</t>
  </si>
  <si>
    <t>Muddy Creek Cafe</t>
  </si>
  <si>
    <t>15-08:37-737</t>
  </si>
  <si>
    <t>2766 00737</t>
  </si>
  <si>
    <t>Fresh Choice Te Anau</t>
  </si>
  <si>
    <t>18-17:29-523</t>
  </si>
  <si>
    <t>2766 00523</t>
  </si>
  <si>
    <t>La Toscana (2008) Li</t>
  </si>
  <si>
    <t>18-18:20-051</t>
  </si>
  <si>
    <t>2766 42051</t>
  </si>
  <si>
    <t>Sprig+thistle</t>
  </si>
  <si>
    <t>18-11:30-561</t>
  </si>
  <si>
    <t>2766 03561</t>
  </si>
  <si>
    <t>Te Anau Lakefront Ba</t>
  </si>
  <si>
    <t>18-15:59-614</t>
  </si>
  <si>
    <t>2766 00614</t>
  </si>
  <si>
    <t>18-16:58-619</t>
  </si>
  <si>
    <t>2766 00619</t>
  </si>
  <si>
    <t>The Ranch</t>
  </si>
  <si>
    <t>19-21:22-483</t>
  </si>
  <si>
    <t>2766 51483</t>
  </si>
  <si>
    <t>Air NZ Online     18</t>
  </si>
  <si>
    <t>Airspresso Queenstow</t>
  </si>
  <si>
    <t>20-13:22-353</t>
  </si>
  <si>
    <t>2766 23353</t>
  </si>
  <si>
    <t>20-14:47-359</t>
  </si>
  <si>
    <t>2766 23359</t>
  </si>
  <si>
    <t>NZ Alpine Club in 18</t>
  </si>
  <si>
    <t>Shelter Bar</t>
  </si>
  <si>
    <t>20-11:13-054</t>
  </si>
  <si>
    <t>2766 12054</t>
  </si>
  <si>
    <t>20-11:29-055</t>
  </si>
  <si>
    <t>2766 12055</t>
  </si>
  <si>
    <t>20-11:54-057</t>
  </si>
  <si>
    <t>2766 12057</t>
  </si>
  <si>
    <t>20-12:30-065</t>
  </si>
  <si>
    <t>2766 12065</t>
  </si>
  <si>
    <t>Tracknet Te Anau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</si>
</sst>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4" fontId="0" fillId="0" borderId="0" xfId="0" applyNumberFormat="1"/>
    <xf numFmtId="7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6090-F013-43AF-BDF2-A5A1D7390039}">
  <dimension ref="A1:T110"/>
  <sheetViews>
    <sheetView tabSelected="1" workbookViewId="0">
      <pane ySplit="4" topLeftCell="A83" activePane="bottomLeft" state="frozen"/>
      <selection activeCell="K1" sqref="K1"/>
      <selection pane="bottomLeft" activeCell="N97" sqref="N97"/>
    </sheetView>
  </sheetViews>
  <sheetFormatPr defaultColWidth="4.7109375" defaultRowHeight="15" x14ac:dyDescent="0.25"/>
  <cols>
    <col min="1" max="1" width="5" bestFit="1" customWidth="1"/>
    <col min="2" max="2" width="7" bestFit="1" customWidth="1"/>
    <col min="3" max="3" width="15.5703125" bestFit="1" customWidth="1"/>
    <col min="4" max="4" width="10.7109375" bestFit="1" customWidth="1"/>
    <col min="5" max="5" width="8.140625" bestFit="1" customWidth="1"/>
    <col min="6" max="6" width="21.42578125" bestFit="1" customWidth="1"/>
    <col min="7" max="7" width="21" bestFit="1" customWidth="1"/>
    <col min="8" max="8" width="12" bestFit="1" customWidth="1"/>
    <col min="9" max="9" width="13.140625" bestFit="1" customWidth="1"/>
    <col min="10" max="10" width="14" bestFit="1" customWidth="1"/>
    <col min="11" max="11" width="9.85546875" bestFit="1" customWidth="1"/>
    <col min="12" max="12" width="13.85546875" bestFit="1" customWidth="1"/>
    <col min="13" max="13" width="12.85546875" bestFit="1" customWidth="1"/>
    <col min="14" max="14" width="10.7109375" bestFit="1" customWidth="1"/>
    <col min="15" max="15" width="10" bestFit="1" customWidth="1"/>
    <col min="16" max="16" width="13.5703125" bestFit="1" customWidth="1"/>
    <col min="17" max="17" width="9.42578125" bestFit="1" customWidth="1"/>
    <col min="18" max="18" width="11.7109375" bestFit="1" customWidth="1"/>
    <col min="19" max="19" width="9.85546875" bestFit="1" customWidth="1"/>
    <col min="20" max="20" width="23.7109375" bestFit="1" customWidth="1"/>
  </cols>
  <sheetData>
    <row r="1" spans="1:20" x14ac:dyDescent="0.25">
      <c r="K1" s="3">
        <f>SUM(K5:K108)</f>
        <v>-1259.8300000000002</v>
      </c>
      <c r="L1" s="3">
        <f t="shared" ref="L1:R1" si="0">SUM(L5:L108)</f>
        <v>-1321.62</v>
      </c>
      <c r="M1" s="3">
        <f t="shared" si="0"/>
        <v>-141.94</v>
      </c>
      <c r="N1" s="3">
        <f t="shared" si="0"/>
        <v>-547.09</v>
      </c>
      <c r="O1" s="3">
        <f t="shared" si="0"/>
        <v>-693.42</v>
      </c>
      <c r="P1" s="3">
        <f t="shared" si="0"/>
        <v>-217.5</v>
      </c>
      <c r="Q1" s="3">
        <f t="shared" si="0"/>
        <v>-688.03</v>
      </c>
      <c r="R1" s="3">
        <f t="shared" si="0"/>
        <v>-832.75</v>
      </c>
      <c r="S1" s="3">
        <f>SUM(K1:R1)</f>
        <v>-5702.1799999999994</v>
      </c>
      <c r="T1" s="3">
        <f>S1-K1</f>
        <v>-4442.3499999999995</v>
      </c>
    </row>
    <row r="4" spans="1:20" s="1" customForma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</row>
    <row r="5" spans="1:20" x14ac:dyDescent="0.25">
      <c r="A5">
        <v>2022</v>
      </c>
      <c r="B5">
        <v>5</v>
      </c>
      <c r="C5" t="s">
        <v>20</v>
      </c>
      <c r="D5" s="2">
        <v>44707</v>
      </c>
      <c r="E5">
        <v>-168</v>
      </c>
      <c r="F5" t="s">
        <v>21</v>
      </c>
      <c r="G5" t="s">
        <v>22</v>
      </c>
      <c r="I5" t="s">
        <v>23</v>
      </c>
      <c r="J5">
        <v>7921</v>
      </c>
      <c r="P5">
        <f>E5</f>
        <v>-168</v>
      </c>
    </row>
    <row r="6" spans="1:20" x14ac:dyDescent="0.25">
      <c r="A6">
        <v>2022</v>
      </c>
      <c r="B6">
        <v>7</v>
      </c>
      <c r="C6" t="s">
        <v>20</v>
      </c>
      <c r="D6" s="2">
        <v>44753</v>
      </c>
      <c r="E6">
        <v>-41.99</v>
      </c>
      <c r="F6" t="s">
        <v>24</v>
      </c>
      <c r="G6" t="s">
        <v>25</v>
      </c>
      <c r="H6" t="s">
        <v>26</v>
      </c>
      <c r="I6" t="s">
        <v>23</v>
      </c>
      <c r="J6" t="s">
        <v>27</v>
      </c>
      <c r="K6">
        <f>E6</f>
        <v>-41.99</v>
      </c>
    </row>
    <row r="7" spans="1:20" x14ac:dyDescent="0.25">
      <c r="A7">
        <v>2022</v>
      </c>
      <c r="B7">
        <v>8</v>
      </c>
      <c r="C7" t="s">
        <v>20</v>
      </c>
      <c r="D7" s="2">
        <v>44782</v>
      </c>
      <c r="E7">
        <v>-72.760000000000005</v>
      </c>
      <c r="F7" t="s">
        <v>28</v>
      </c>
      <c r="G7" t="s">
        <v>22</v>
      </c>
      <c r="I7" t="s">
        <v>23</v>
      </c>
      <c r="J7">
        <v>7921</v>
      </c>
      <c r="Q7">
        <f>E7</f>
        <v>-72.760000000000005</v>
      </c>
    </row>
    <row r="8" spans="1:20" x14ac:dyDescent="0.25">
      <c r="A8">
        <v>2022</v>
      </c>
      <c r="B8">
        <v>8</v>
      </c>
      <c r="C8" t="s">
        <v>20</v>
      </c>
      <c r="D8" s="2">
        <v>44788</v>
      </c>
      <c r="E8">
        <v>-186.99</v>
      </c>
      <c r="F8" t="s">
        <v>24</v>
      </c>
      <c r="G8" t="s">
        <v>25</v>
      </c>
      <c r="H8" t="s">
        <v>29</v>
      </c>
      <c r="I8" t="s">
        <v>23</v>
      </c>
      <c r="J8" t="s">
        <v>30</v>
      </c>
      <c r="K8">
        <f>E8</f>
        <v>-186.99</v>
      </c>
    </row>
    <row r="9" spans="1:20" x14ac:dyDescent="0.25">
      <c r="A9">
        <v>2022</v>
      </c>
      <c r="B9">
        <v>10</v>
      </c>
      <c r="C9" t="s">
        <v>20</v>
      </c>
      <c r="D9" s="2">
        <v>44854</v>
      </c>
      <c r="E9">
        <v>-33.11</v>
      </c>
      <c r="F9" t="s">
        <v>31</v>
      </c>
      <c r="G9" t="s">
        <v>22</v>
      </c>
      <c r="I9" t="s">
        <v>23</v>
      </c>
      <c r="J9">
        <v>7921</v>
      </c>
      <c r="N9">
        <f>E9</f>
        <v>-33.11</v>
      </c>
    </row>
    <row r="10" spans="1:20" x14ac:dyDescent="0.25">
      <c r="A10">
        <v>2022</v>
      </c>
      <c r="B10">
        <v>12</v>
      </c>
      <c r="C10" t="s">
        <v>20</v>
      </c>
      <c r="D10" s="2">
        <v>44900</v>
      </c>
      <c r="E10">
        <v>-99</v>
      </c>
      <c r="F10" t="s">
        <v>24</v>
      </c>
      <c r="G10" t="s">
        <v>25</v>
      </c>
      <c r="H10" t="s">
        <v>32</v>
      </c>
      <c r="I10" t="s">
        <v>23</v>
      </c>
      <c r="J10" t="s">
        <v>33</v>
      </c>
      <c r="K10">
        <f>E10</f>
        <v>-99</v>
      </c>
    </row>
    <row r="11" spans="1:20" x14ac:dyDescent="0.25">
      <c r="A11">
        <v>2023</v>
      </c>
      <c r="B11">
        <v>2</v>
      </c>
      <c r="C11" t="s">
        <v>20</v>
      </c>
      <c r="D11" s="2">
        <v>44959</v>
      </c>
      <c r="E11">
        <v>-20</v>
      </c>
      <c r="F11" t="s">
        <v>34</v>
      </c>
      <c r="G11" t="s">
        <v>35</v>
      </c>
      <c r="H11" t="s">
        <v>36</v>
      </c>
      <c r="I11">
        <v>996528736040</v>
      </c>
      <c r="J11" t="s">
        <v>37</v>
      </c>
      <c r="Q11">
        <f>E11</f>
        <v>-20</v>
      </c>
    </row>
    <row r="12" spans="1:20" x14ac:dyDescent="0.25">
      <c r="A12">
        <v>2023</v>
      </c>
      <c r="B12">
        <v>2</v>
      </c>
      <c r="C12" t="s">
        <v>20</v>
      </c>
      <c r="D12" s="2">
        <v>44964</v>
      </c>
      <c r="E12">
        <v>-12.24</v>
      </c>
      <c r="F12" t="s">
        <v>38</v>
      </c>
      <c r="G12" t="s">
        <v>22</v>
      </c>
      <c r="I12" t="s">
        <v>23</v>
      </c>
      <c r="J12">
        <v>7921</v>
      </c>
      <c r="Q12">
        <f>E12</f>
        <v>-12.24</v>
      </c>
    </row>
    <row r="13" spans="1:20" x14ac:dyDescent="0.25">
      <c r="A13">
        <v>2023</v>
      </c>
      <c r="B13">
        <v>2</v>
      </c>
      <c r="C13" t="s">
        <v>20</v>
      </c>
      <c r="D13" s="2">
        <v>44984</v>
      </c>
      <c r="E13">
        <v>-24</v>
      </c>
      <c r="F13" t="s">
        <v>34</v>
      </c>
      <c r="G13" t="s">
        <v>35</v>
      </c>
      <c r="H13" t="s">
        <v>39</v>
      </c>
      <c r="I13">
        <v>996529777225</v>
      </c>
      <c r="J13" t="s">
        <v>40</v>
      </c>
      <c r="Q13">
        <f>E13</f>
        <v>-24</v>
      </c>
    </row>
    <row r="14" spans="1:20" x14ac:dyDescent="0.25">
      <c r="A14">
        <v>2023</v>
      </c>
      <c r="B14">
        <v>3</v>
      </c>
      <c r="C14" t="s">
        <v>20</v>
      </c>
      <c r="D14" s="2">
        <v>44991</v>
      </c>
      <c r="E14">
        <v>-12.2</v>
      </c>
      <c r="F14" t="s">
        <v>41</v>
      </c>
      <c r="G14" t="s">
        <v>25</v>
      </c>
      <c r="H14" t="s">
        <v>42</v>
      </c>
      <c r="I14" t="s">
        <v>23</v>
      </c>
      <c r="J14" t="s">
        <v>43</v>
      </c>
      <c r="O14">
        <f>E14</f>
        <v>-12.2</v>
      </c>
    </row>
    <row r="15" spans="1:20" x14ac:dyDescent="0.25">
      <c r="A15">
        <v>2023</v>
      </c>
      <c r="B15">
        <v>3</v>
      </c>
      <c r="C15" t="s">
        <v>20</v>
      </c>
      <c r="D15" s="2">
        <v>44994</v>
      </c>
      <c r="E15">
        <v>-99.99</v>
      </c>
      <c r="F15" t="s">
        <v>44</v>
      </c>
      <c r="G15" t="s">
        <v>25</v>
      </c>
      <c r="H15" t="s">
        <v>45</v>
      </c>
      <c r="I15" t="s">
        <v>23</v>
      </c>
      <c r="J15" t="s">
        <v>46</v>
      </c>
      <c r="N15">
        <f>E15</f>
        <v>-99.99</v>
      </c>
    </row>
    <row r="16" spans="1:20" x14ac:dyDescent="0.25">
      <c r="A16">
        <v>2023</v>
      </c>
      <c r="B16">
        <v>3</v>
      </c>
      <c r="C16" t="s">
        <v>20</v>
      </c>
      <c r="D16" s="2">
        <v>45002</v>
      </c>
      <c r="E16">
        <v>-49.5</v>
      </c>
      <c r="F16" t="s">
        <v>47</v>
      </c>
      <c r="G16" t="s">
        <v>22</v>
      </c>
      <c r="I16" t="s">
        <v>23</v>
      </c>
      <c r="J16">
        <v>7921</v>
      </c>
      <c r="P16">
        <f>E16</f>
        <v>-49.5</v>
      </c>
    </row>
    <row r="17" spans="1:18" x14ac:dyDescent="0.25">
      <c r="A17">
        <v>2023</v>
      </c>
      <c r="B17">
        <v>3</v>
      </c>
      <c r="C17" t="s">
        <v>20</v>
      </c>
      <c r="D17" s="2">
        <v>45005</v>
      </c>
      <c r="E17">
        <v>-124.98</v>
      </c>
      <c r="F17" t="s">
        <v>48</v>
      </c>
      <c r="G17" t="s">
        <v>25</v>
      </c>
      <c r="H17" t="s">
        <v>49</v>
      </c>
      <c r="I17" t="s">
        <v>23</v>
      </c>
      <c r="J17" t="s">
        <v>50</v>
      </c>
      <c r="K17">
        <f>E17</f>
        <v>-124.98</v>
      </c>
    </row>
    <row r="18" spans="1:18" x14ac:dyDescent="0.25">
      <c r="A18">
        <v>2023</v>
      </c>
      <c r="B18">
        <v>3</v>
      </c>
      <c r="C18" t="s">
        <v>20</v>
      </c>
      <c r="D18" s="2">
        <v>45005</v>
      </c>
      <c r="E18">
        <v>-263.7</v>
      </c>
      <c r="F18" t="s">
        <v>24</v>
      </c>
      <c r="G18" t="s">
        <v>25</v>
      </c>
      <c r="H18" t="s">
        <v>51</v>
      </c>
      <c r="I18" t="s">
        <v>23</v>
      </c>
      <c r="J18" t="s">
        <v>52</v>
      </c>
      <c r="K18">
        <f>E18</f>
        <v>-263.7</v>
      </c>
    </row>
    <row r="19" spans="1:18" x14ac:dyDescent="0.25">
      <c r="A19">
        <v>2023</v>
      </c>
      <c r="B19">
        <v>3</v>
      </c>
      <c r="C19" t="s">
        <v>20</v>
      </c>
      <c r="D19" s="2">
        <v>45012</v>
      </c>
      <c r="E19">
        <v>-247.41</v>
      </c>
      <c r="F19" t="s">
        <v>53</v>
      </c>
      <c r="G19" t="s">
        <v>25</v>
      </c>
      <c r="H19" t="s">
        <v>54</v>
      </c>
      <c r="I19" t="s">
        <v>23</v>
      </c>
      <c r="J19" t="s">
        <v>55</v>
      </c>
      <c r="K19">
        <f>E19</f>
        <v>-247.41</v>
      </c>
    </row>
    <row r="20" spans="1:18" x14ac:dyDescent="0.25">
      <c r="A20">
        <v>2023</v>
      </c>
      <c r="B20">
        <v>3</v>
      </c>
      <c r="C20" t="s">
        <v>20</v>
      </c>
      <c r="D20" s="2">
        <v>45013</v>
      </c>
      <c r="E20">
        <v>-63.99</v>
      </c>
      <c r="F20" t="s">
        <v>56</v>
      </c>
      <c r="G20" t="s">
        <v>25</v>
      </c>
      <c r="H20" t="s">
        <v>57</v>
      </c>
      <c r="I20" t="s">
        <v>23</v>
      </c>
      <c r="J20" t="s">
        <v>58</v>
      </c>
      <c r="N20">
        <f>E20</f>
        <v>-63.99</v>
      </c>
    </row>
    <row r="21" spans="1:18" x14ac:dyDescent="0.25">
      <c r="A21">
        <v>2023</v>
      </c>
      <c r="B21">
        <v>4</v>
      </c>
      <c r="C21" t="s">
        <v>20</v>
      </c>
      <c r="D21" s="2">
        <v>45019</v>
      </c>
      <c r="E21">
        <v>-18</v>
      </c>
      <c r="F21" t="s">
        <v>59</v>
      </c>
      <c r="G21" t="s">
        <v>25</v>
      </c>
      <c r="H21" t="s">
        <v>60</v>
      </c>
      <c r="I21" t="s">
        <v>23</v>
      </c>
      <c r="J21" t="s">
        <v>61</v>
      </c>
      <c r="O21">
        <f t="shared" ref="O21:O26" si="1">E21</f>
        <v>-18</v>
      </c>
    </row>
    <row r="22" spans="1:18" x14ac:dyDescent="0.25">
      <c r="A22">
        <v>2023</v>
      </c>
      <c r="B22">
        <v>4</v>
      </c>
      <c r="C22" t="s">
        <v>20</v>
      </c>
      <c r="D22" s="2">
        <v>45019</v>
      </c>
      <c r="E22">
        <v>-38</v>
      </c>
      <c r="F22" t="s">
        <v>59</v>
      </c>
      <c r="G22" t="s">
        <v>25</v>
      </c>
      <c r="H22" t="s">
        <v>62</v>
      </c>
      <c r="I22" t="s">
        <v>23</v>
      </c>
      <c r="J22" t="s">
        <v>63</v>
      </c>
      <c r="O22">
        <f t="shared" si="1"/>
        <v>-38</v>
      </c>
    </row>
    <row r="23" spans="1:18" x14ac:dyDescent="0.25">
      <c r="A23">
        <v>2023</v>
      </c>
      <c r="B23">
        <v>4</v>
      </c>
      <c r="C23" t="s">
        <v>20</v>
      </c>
      <c r="D23" s="2">
        <v>45019</v>
      </c>
      <c r="E23">
        <v>-27.5</v>
      </c>
      <c r="F23" t="s">
        <v>59</v>
      </c>
      <c r="G23" t="s">
        <v>25</v>
      </c>
      <c r="H23" t="s">
        <v>64</v>
      </c>
      <c r="I23" t="s">
        <v>23</v>
      </c>
      <c r="J23" t="s">
        <v>65</v>
      </c>
      <c r="O23">
        <f t="shared" si="1"/>
        <v>-27.5</v>
      </c>
    </row>
    <row r="24" spans="1:18" x14ac:dyDescent="0.25">
      <c r="A24">
        <v>2023</v>
      </c>
      <c r="B24">
        <v>4</v>
      </c>
      <c r="C24" t="s">
        <v>20</v>
      </c>
      <c r="D24" s="2">
        <v>45019</v>
      </c>
      <c r="E24">
        <v>-28</v>
      </c>
      <c r="F24" t="s">
        <v>66</v>
      </c>
      <c r="G24" t="s">
        <v>25</v>
      </c>
      <c r="H24" t="s">
        <v>67</v>
      </c>
      <c r="I24" t="s">
        <v>23</v>
      </c>
      <c r="J24" t="s">
        <v>68</v>
      </c>
      <c r="O24">
        <f t="shared" si="1"/>
        <v>-28</v>
      </c>
    </row>
    <row r="25" spans="1:18" x14ac:dyDescent="0.25">
      <c r="A25">
        <v>2023</v>
      </c>
      <c r="B25">
        <v>4</v>
      </c>
      <c r="C25" t="s">
        <v>20</v>
      </c>
      <c r="D25" s="2">
        <v>45019</v>
      </c>
      <c r="E25">
        <v>-22</v>
      </c>
      <c r="F25" t="s">
        <v>66</v>
      </c>
      <c r="G25" t="s">
        <v>25</v>
      </c>
      <c r="H25" t="s">
        <v>69</v>
      </c>
      <c r="I25" t="s">
        <v>23</v>
      </c>
      <c r="J25" t="s">
        <v>70</v>
      </c>
      <c r="O25">
        <f t="shared" si="1"/>
        <v>-22</v>
      </c>
    </row>
    <row r="26" spans="1:18" x14ac:dyDescent="0.25">
      <c r="A26">
        <v>2023</v>
      </c>
      <c r="B26">
        <v>4</v>
      </c>
      <c r="C26" t="s">
        <v>20</v>
      </c>
      <c r="D26" s="2">
        <v>45019</v>
      </c>
      <c r="E26">
        <v>-22.5</v>
      </c>
      <c r="F26" t="s">
        <v>71</v>
      </c>
      <c r="G26" t="s">
        <v>25</v>
      </c>
      <c r="H26" t="s">
        <v>72</v>
      </c>
      <c r="I26" t="s">
        <v>23</v>
      </c>
      <c r="J26" t="s">
        <v>73</v>
      </c>
      <c r="O26">
        <f t="shared" si="1"/>
        <v>-22.5</v>
      </c>
    </row>
    <row r="27" spans="1:18" x14ac:dyDescent="0.25">
      <c r="A27">
        <v>2023</v>
      </c>
      <c r="B27">
        <v>4</v>
      </c>
      <c r="C27" t="s">
        <v>20</v>
      </c>
      <c r="D27" s="2">
        <v>45019</v>
      </c>
      <c r="E27">
        <v>-100</v>
      </c>
      <c r="F27" t="s">
        <v>74</v>
      </c>
      <c r="G27" t="s">
        <v>75</v>
      </c>
      <c r="H27" t="s">
        <v>76</v>
      </c>
      <c r="I27" t="s">
        <v>23</v>
      </c>
      <c r="J27" t="s">
        <v>77</v>
      </c>
      <c r="N27">
        <f>E27</f>
        <v>-100</v>
      </c>
    </row>
    <row r="28" spans="1:18" x14ac:dyDescent="0.25">
      <c r="A28">
        <v>2023</v>
      </c>
      <c r="B28">
        <v>4</v>
      </c>
      <c r="C28" t="s">
        <v>20</v>
      </c>
      <c r="D28" s="2">
        <v>45019</v>
      </c>
      <c r="E28">
        <v>-95</v>
      </c>
      <c r="F28" t="s">
        <v>78</v>
      </c>
      <c r="G28" t="s">
        <v>25</v>
      </c>
      <c r="H28" t="s">
        <v>79</v>
      </c>
      <c r="I28" t="s">
        <v>23</v>
      </c>
      <c r="J28" t="s">
        <v>80</v>
      </c>
      <c r="L28">
        <f>E28</f>
        <v>-95</v>
      </c>
    </row>
    <row r="29" spans="1:18" x14ac:dyDescent="0.25">
      <c r="A29">
        <v>2023</v>
      </c>
      <c r="B29">
        <v>4</v>
      </c>
      <c r="C29" t="s">
        <v>20</v>
      </c>
      <c r="D29" s="2">
        <v>45019</v>
      </c>
      <c r="E29">
        <v>-11</v>
      </c>
      <c r="F29" t="s">
        <v>78</v>
      </c>
      <c r="G29" t="s">
        <v>25</v>
      </c>
      <c r="H29" t="s">
        <v>81</v>
      </c>
      <c r="I29" t="s">
        <v>23</v>
      </c>
      <c r="J29" t="s">
        <v>82</v>
      </c>
      <c r="R29">
        <f>E29</f>
        <v>-11</v>
      </c>
    </row>
    <row r="30" spans="1:18" x14ac:dyDescent="0.25">
      <c r="A30">
        <v>2023</v>
      </c>
      <c r="B30">
        <v>4</v>
      </c>
      <c r="C30" t="s">
        <v>20</v>
      </c>
      <c r="D30" s="2">
        <v>45019</v>
      </c>
      <c r="E30">
        <v>-41</v>
      </c>
      <c r="F30" t="s">
        <v>78</v>
      </c>
      <c r="G30" t="s">
        <v>25</v>
      </c>
      <c r="H30" t="s">
        <v>83</v>
      </c>
      <c r="I30" t="s">
        <v>23</v>
      </c>
      <c r="J30" t="s">
        <v>84</v>
      </c>
      <c r="R30">
        <f>E30</f>
        <v>-41</v>
      </c>
    </row>
    <row r="31" spans="1:18" x14ac:dyDescent="0.25">
      <c r="A31">
        <v>2023</v>
      </c>
      <c r="B31">
        <v>4</v>
      </c>
      <c r="C31" t="s">
        <v>20</v>
      </c>
      <c r="D31" s="2">
        <v>45019</v>
      </c>
      <c r="E31">
        <v>-10</v>
      </c>
      <c r="F31" t="s">
        <v>78</v>
      </c>
      <c r="G31" t="s">
        <v>25</v>
      </c>
      <c r="H31" t="s">
        <v>85</v>
      </c>
      <c r="I31" t="s">
        <v>23</v>
      </c>
      <c r="J31" t="s">
        <v>86</v>
      </c>
      <c r="R31">
        <f>E31</f>
        <v>-10</v>
      </c>
    </row>
    <row r="32" spans="1:18" x14ac:dyDescent="0.25">
      <c r="A32">
        <v>2023</v>
      </c>
      <c r="B32">
        <v>4</v>
      </c>
      <c r="C32" t="s">
        <v>20</v>
      </c>
      <c r="D32" s="2">
        <v>45019</v>
      </c>
      <c r="E32">
        <v>-28</v>
      </c>
      <c r="F32" t="s">
        <v>87</v>
      </c>
      <c r="G32" t="s">
        <v>25</v>
      </c>
      <c r="H32" t="s">
        <v>88</v>
      </c>
      <c r="I32" t="s">
        <v>23</v>
      </c>
      <c r="J32" t="s">
        <v>89</v>
      </c>
      <c r="L32">
        <f>E32</f>
        <v>-28</v>
      </c>
    </row>
    <row r="33" spans="1:18" x14ac:dyDescent="0.25">
      <c r="A33">
        <v>2023</v>
      </c>
      <c r="B33">
        <v>4</v>
      </c>
      <c r="C33" t="s">
        <v>20</v>
      </c>
      <c r="D33" s="2">
        <v>45019</v>
      </c>
      <c r="E33">
        <v>-33</v>
      </c>
      <c r="F33" t="s">
        <v>90</v>
      </c>
      <c r="G33" t="s">
        <v>25</v>
      </c>
      <c r="H33" t="s">
        <v>91</v>
      </c>
      <c r="I33" t="s">
        <v>23</v>
      </c>
      <c r="J33" t="s">
        <v>92</v>
      </c>
      <c r="L33">
        <f>E33</f>
        <v>-33</v>
      </c>
    </row>
    <row r="34" spans="1:18" x14ac:dyDescent="0.25">
      <c r="A34">
        <v>2023</v>
      </c>
      <c r="B34">
        <v>4</v>
      </c>
      <c r="C34" t="s">
        <v>20</v>
      </c>
      <c r="D34" s="2">
        <v>45019</v>
      </c>
      <c r="E34">
        <v>-11</v>
      </c>
      <c r="F34" t="s">
        <v>90</v>
      </c>
      <c r="G34" t="s">
        <v>25</v>
      </c>
      <c r="H34" t="s">
        <v>93</v>
      </c>
      <c r="I34" t="s">
        <v>23</v>
      </c>
      <c r="J34" t="s">
        <v>94</v>
      </c>
      <c r="R34">
        <f>E34</f>
        <v>-11</v>
      </c>
    </row>
    <row r="35" spans="1:18" x14ac:dyDescent="0.25">
      <c r="A35">
        <v>2023</v>
      </c>
      <c r="B35">
        <v>4</v>
      </c>
      <c r="C35" t="s">
        <v>20</v>
      </c>
      <c r="D35" s="2">
        <v>45020</v>
      </c>
      <c r="E35">
        <v>-111</v>
      </c>
      <c r="F35" t="s">
        <v>95</v>
      </c>
      <c r="G35" t="s">
        <v>25</v>
      </c>
      <c r="H35" t="s">
        <v>96</v>
      </c>
      <c r="I35" t="s">
        <v>23</v>
      </c>
      <c r="J35" t="s">
        <v>97</v>
      </c>
      <c r="L35">
        <f>E35</f>
        <v>-111</v>
      </c>
    </row>
    <row r="36" spans="1:18" x14ac:dyDescent="0.25">
      <c r="A36">
        <v>2023</v>
      </c>
      <c r="B36">
        <v>4</v>
      </c>
      <c r="C36" t="s">
        <v>20</v>
      </c>
      <c r="D36" s="2">
        <v>45020</v>
      </c>
      <c r="E36">
        <v>-4</v>
      </c>
      <c r="F36" t="s">
        <v>95</v>
      </c>
      <c r="G36" t="s">
        <v>25</v>
      </c>
      <c r="H36" t="s">
        <v>98</v>
      </c>
      <c r="I36" t="s">
        <v>23</v>
      </c>
      <c r="J36" t="s">
        <v>99</v>
      </c>
      <c r="L36">
        <f>E36</f>
        <v>-4</v>
      </c>
    </row>
    <row r="37" spans="1:18" x14ac:dyDescent="0.25">
      <c r="A37">
        <v>2023</v>
      </c>
      <c r="B37">
        <v>4</v>
      </c>
      <c r="C37" t="s">
        <v>20</v>
      </c>
      <c r="D37" s="2">
        <v>45020</v>
      </c>
      <c r="E37">
        <v>-31.5</v>
      </c>
      <c r="F37" t="s">
        <v>100</v>
      </c>
      <c r="G37" t="s">
        <v>25</v>
      </c>
      <c r="H37" t="s">
        <v>101</v>
      </c>
      <c r="I37" t="s">
        <v>23</v>
      </c>
      <c r="J37" t="s">
        <v>102</v>
      </c>
      <c r="R37">
        <f>E37</f>
        <v>-31.5</v>
      </c>
    </row>
    <row r="38" spans="1:18" x14ac:dyDescent="0.25">
      <c r="A38">
        <v>2023</v>
      </c>
      <c r="B38">
        <v>4</v>
      </c>
      <c r="C38" t="s">
        <v>20</v>
      </c>
      <c r="D38" s="2">
        <v>45020</v>
      </c>
      <c r="E38">
        <v>-12</v>
      </c>
      <c r="F38" t="s">
        <v>100</v>
      </c>
      <c r="G38" t="s">
        <v>25</v>
      </c>
      <c r="H38" t="s">
        <v>103</v>
      </c>
      <c r="I38" t="s">
        <v>23</v>
      </c>
      <c r="J38" t="s">
        <v>104</v>
      </c>
      <c r="R38">
        <f>E38</f>
        <v>-12</v>
      </c>
    </row>
    <row r="39" spans="1:18" x14ac:dyDescent="0.25">
      <c r="A39">
        <v>2023</v>
      </c>
      <c r="B39">
        <v>4</v>
      </c>
      <c r="C39" t="s">
        <v>20</v>
      </c>
      <c r="D39" s="2">
        <v>45020</v>
      </c>
      <c r="E39">
        <v>-20.5</v>
      </c>
      <c r="F39" t="s">
        <v>105</v>
      </c>
      <c r="G39" t="s">
        <v>25</v>
      </c>
      <c r="H39" t="s">
        <v>106</v>
      </c>
      <c r="I39" t="s">
        <v>23</v>
      </c>
      <c r="J39" t="s">
        <v>107</v>
      </c>
      <c r="O39">
        <f>E39</f>
        <v>-20.5</v>
      </c>
    </row>
    <row r="40" spans="1:18" x14ac:dyDescent="0.25">
      <c r="A40">
        <v>2023</v>
      </c>
      <c r="B40">
        <v>4</v>
      </c>
      <c r="C40" t="s">
        <v>20</v>
      </c>
      <c r="D40" s="2">
        <v>45020</v>
      </c>
      <c r="E40">
        <v>-11.23</v>
      </c>
      <c r="F40" t="s">
        <v>108</v>
      </c>
      <c r="G40" t="s">
        <v>22</v>
      </c>
      <c r="I40" t="s">
        <v>23</v>
      </c>
      <c r="J40">
        <v>7921</v>
      </c>
      <c r="Q40">
        <f>E40</f>
        <v>-11.23</v>
      </c>
    </row>
    <row r="41" spans="1:18" x14ac:dyDescent="0.25">
      <c r="A41">
        <v>2023</v>
      </c>
      <c r="B41">
        <v>4</v>
      </c>
      <c r="C41" t="s">
        <v>20</v>
      </c>
      <c r="D41" s="2">
        <v>45021</v>
      </c>
      <c r="E41">
        <v>-250</v>
      </c>
      <c r="F41" t="s">
        <v>109</v>
      </c>
      <c r="G41" t="s">
        <v>75</v>
      </c>
      <c r="H41" t="s">
        <v>110</v>
      </c>
      <c r="I41" t="s">
        <v>23</v>
      </c>
      <c r="J41" t="s">
        <v>77</v>
      </c>
      <c r="N41">
        <f>E41</f>
        <v>-250</v>
      </c>
    </row>
    <row r="42" spans="1:18" x14ac:dyDescent="0.25">
      <c r="A42">
        <v>2023</v>
      </c>
      <c r="B42">
        <v>4</v>
      </c>
      <c r="C42" t="s">
        <v>20</v>
      </c>
      <c r="D42" s="2">
        <v>45021</v>
      </c>
      <c r="E42">
        <v>-54.98</v>
      </c>
      <c r="F42" t="s">
        <v>111</v>
      </c>
      <c r="G42" t="s">
        <v>25</v>
      </c>
      <c r="H42" t="s">
        <v>112</v>
      </c>
      <c r="I42" t="s">
        <v>23</v>
      </c>
      <c r="J42" t="s">
        <v>113</v>
      </c>
      <c r="K42">
        <f>E42</f>
        <v>-54.98</v>
      </c>
    </row>
    <row r="43" spans="1:18" x14ac:dyDescent="0.25">
      <c r="A43">
        <v>2023</v>
      </c>
      <c r="B43">
        <v>4</v>
      </c>
      <c r="C43" t="s">
        <v>20</v>
      </c>
      <c r="D43" s="2">
        <v>45021</v>
      </c>
      <c r="E43">
        <v>-21.5</v>
      </c>
      <c r="F43" t="s">
        <v>114</v>
      </c>
      <c r="G43" t="s">
        <v>25</v>
      </c>
      <c r="H43" t="s">
        <v>115</v>
      </c>
      <c r="I43" t="s">
        <v>23</v>
      </c>
      <c r="J43" t="s">
        <v>116</v>
      </c>
      <c r="O43">
        <f>E43</f>
        <v>-21.5</v>
      </c>
    </row>
    <row r="44" spans="1:18" x14ac:dyDescent="0.25">
      <c r="A44">
        <v>2023</v>
      </c>
      <c r="B44">
        <v>4</v>
      </c>
      <c r="C44" t="s">
        <v>20</v>
      </c>
      <c r="D44" s="2">
        <v>45021</v>
      </c>
      <c r="E44">
        <v>-4.99</v>
      </c>
      <c r="F44" t="s">
        <v>117</v>
      </c>
      <c r="G44" t="s">
        <v>25</v>
      </c>
      <c r="H44" t="s">
        <v>118</v>
      </c>
      <c r="I44" t="s">
        <v>23</v>
      </c>
      <c r="J44" t="s">
        <v>119</v>
      </c>
      <c r="M44">
        <f>E44</f>
        <v>-4.99</v>
      </c>
    </row>
    <row r="45" spans="1:18" x14ac:dyDescent="0.25">
      <c r="A45">
        <v>2023</v>
      </c>
      <c r="B45">
        <v>4</v>
      </c>
      <c r="C45" t="s">
        <v>20</v>
      </c>
      <c r="D45" s="2">
        <v>45021</v>
      </c>
      <c r="E45">
        <v>-13.4</v>
      </c>
      <c r="F45" t="s">
        <v>120</v>
      </c>
      <c r="G45" t="s">
        <v>25</v>
      </c>
      <c r="H45" t="s">
        <v>121</v>
      </c>
      <c r="I45" t="s">
        <v>23</v>
      </c>
      <c r="J45" t="s">
        <v>122</v>
      </c>
      <c r="M45">
        <f>E45</f>
        <v>-13.4</v>
      </c>
    </row>
    <row r="46" spans="1:18" x14ac:dyDescent="0.25">
      <c r="A46">
        <v>2023</v>
      </c>
      <c r="B46">
        <v>4</v>
      </c>
      <c r="C46" t="s">
        <v>20</v>
      </c>
      <c r="D46" s="2">
        <v>45027</v>
      </c>
      <c r="E46">
        <v>-110</v>
      </c>
      <c r="F46" t="s">
        <v>123</v>
      </c>
      <c r="G46" t="s">
        <v>35</v>
      </c>
      <c r="H46" t="s">
        <v>124</v>
      </c>
      <c r="I46" t="s">
        <v>125</v>
      </c>
      <c r="J46" t="s">
        <v>35</v>
      </c>
      <c r="L46">
        <f>E46</f>
        <v>-110</v>
      </c>
    </row>
    <row r="47" spans="1:18" x14ac:dyDescent="0.25">
      <c r="A47">
        <v>2023</v>
      </c>
      <c r="B47">
        <v>4</v>
      </c>
      <c r="C47" t="s">
        <v>20</v>
      </c>
      <c r="D47" s="2">
        <v>45027</v>
      </c>
      <c r="E47">
        <v>-27</v>
      </c>
      <c r="F47" t="s">
        <v>126</v>
      </c>
      <c r="G47" t="s">
        <v>25</v>
      </c>
      <c r="H47" t="s">
        <v>127</v>
      </c>
      <c r="I47" t="s">
        <v>23</v>
      </c>
      <c r="J47" t="s">
        <v>128</v>
      </c>
      <c r="R47">
        <f>E47</f>
        <v>-27</v>
      </c>
    </row>
    <row r="48" spans="1:18" x14ac:dyDescent="0.25">
      <c r="A48">
        <v>2023</v>
      </c>
      <c r="B48">
        <v>4</v>
      </c>
      <c r="C48" t="s">
        <v>20</v>
      </c>
      <c r="D48" s="2">
        <v>45027</v>
      </c>
      <c r="E48">
        <v>-10</v>
      </c>
      <c r="F48" t="s">
        <v>126</v>
      </c>
      <c r="G48" t="s">
        <v>25</v>
      </c>
      <c r="H48" t="s">
        <v>129</v>
      </c>
      <c r="I48" t="s">
        <v>23</v>
      </c>
      <c r="J48" t="s">
        <v>130</v>
      </c>
      <c r="R48">
        <f t="shared" ref="R48:R49" si="2">E48</f>
        <v>-10</v>
      </c>
    </row>
    <row r="49" spans="1:18" x14ac:dyDescent="0.25">
      <c r="A49">
        <v>2023</v>
      </c>
      <c r="B49">
        <v>4</v>
      </c>
      <c r="C49" t="s">
        <v>20</v>
      </c>
      <c r="D49" s="2">
        <v>45027</v>
      </c>
      <c r="E49">
        <v>-14</v>
      </c>
      <c r="F49" t="s">
        <v>126</v>
      </c>
      <c r="G49" t="s">
        <v>25</v>
      </c>
      <c r="H49" t="s">
        <v>131</v>
      </c>
      <c r="I49" t="s">
        <v>23</v>
      </c>
      <c r="J49" t="s">
        <v>132</v>
      </c>
      <c r="R49">
        <f t="shared" si="2"/>
        <v>-14</v>
      </c>
    </row>
    <row r="50" spans="1:18" x14ac:dyDescent="0.25">
      <c r="A50">
        <v>2023</v>
      </c>
      <c r="B50">
        <v>4</v>
      </c>
      <c r="C50" t="s">
        <v>20</v>
      </c>
      <c r="D50" s="2">
        <v>45027</v>
      </c>
      <c r="E50">
        <v>-130</v>
      </c>
      <c r="F50" t="s">
        <v>126</v>
      </c>
      <c r="G50" t="s">
        <v>25</v>
      </c>
      <c r="H50" t="s">
        <v>133</v>
      </c>
      <c r="I50" t="s">
        <v>23</v>
      </c>
      <c r="J50" t="s">
        <v>134</v>
      </c>
      <c r="L50">
        <f>E50</f>
        <v>-130</v>
      </c>
    </row>
    <row r="51" spans="1:18" x14ac:dyDescent="0.25">
      <c r="A51">
        <v>2023</v>
      </c>
      <c r="B51">
        <v>4</v>
      </c>
      <c r="C51" t="s">
        <v>20</v>
      </c>
      <c r="D51" s="2">
        <v>45027</v>
      </c>
      <c r="E51">
        <v>-52</v>
      </c>
      <c r="F51" t="s">
        <v>126</v>
      </c>
      <c r="G51" t="s">
        <v>25</v>
      </c>
      <c r="H51" t="s">
        <v>135</v>
      </c>
      <c r="I51" t="s">
        <v>23</v>
      </c>
      <c r="J51" t="s">
        <v>136</v>
      </c>
      <c r="R51">
        <f>E51</f>
        <v>-52</v>
      </c>
    </row>
    <row r="52" spans="1:18" x14ac:dyDescent="0.25">
      <c r="A52">
        <v>2023</v>
      </c>
      <c r="B52">
        <v>4</v>
      </c>
      <c r="C52" t="s">
        <v>20</v>
      </c>
      <c r="D52" s="2">
        <v>45027</v>
      </c>
      <c r="E52">
        <v>-25</v>
      </c>
      <c r="F52" t="s">
        <v>137</v>
      </c>
      <c r="G52" t="s">
        <v>25</v>
      </c>
      <c r="H52" t="s">
        <v>138</v>
      </c>
      <c r="I52" t="s">
        <v>23</v>
      </c>
      <c r="J52" t="s">
        <v>139</v>
      </c>
      <c r="O52">
        <f>E52</f>
        <v>-25</v>
      </c>
    </row>
    <row r="53" spans="1:18" x14ac:dyDescent="0.25">
      <c r="A53">
        <v>2023</v>
      </c>
      <c r="B53">
        <v>4</v>
      </c>
      <c r="C53" t="s">
        <v>20</v>
      </c>
      <c r="D53" s="2">
        <v>45027</v>
      </c>
      <c r="E53">
        <v>-9.5</v>
      </c>
      <c r="F53" t="s">
        <v>140</v>
      </c>
      <c r="G53" t="s">
        <v>25</v>
      </c>
      <c r="H53" t="s">
        <v>141</v>
      </c>
      <c r="I53" t="s">
        <v>23</v>
      </c>
      <c r="J53" t="s">
        <v>142</v>
      </c>
      <c r="R53">
        <f>E53</f>
        <v>-9.5</v>
      </c>
    </row>
    <row r="54" spans="1:18" x14ac:dyDescent="0.25">
      <c r="A54">
        <v>2023</v>
      </c>
      <c r="B54">
        <v>4</v>
      </c>
      <c r="C54" t="s">
        <v>20</v>
      </c>
      <c r="D54" s="2">
        <v>45027</v>
      </c>
      <c r="E54">
        <v>-50</v>
      </c>
      <c r="F54" t="s">
        <v>140</v>
      </c>
      <c r="G54" t="s">
        <v>25</v>
      </c>
      <c r="H54" t="s">
        <v>143</v>
      </c>
      <c r="I54" t="s">
        <v>23</v>
      </c>
      <c r="J54" t="s">
        <v>144</v>
      </c>
      <c r="L54">
        <f>E54</f>
        <v>-50</v>
      </c>
    </row>
    <row r="55" spans="1:18" x14ac:dyDescent="0.25">
      <c r="A55">
        <v>2023</v>
      </c>
      <c r="B55">
        <v>4</v>
      </c>
      <c r="C55" t="s">
        <v>20</v>
      </c>
      <c r="D55" s="2">
        <v>45027</v>
      </c>
      <c r="E55">
        <v>-20</v>
      </c>
      <c r="F55" t="s">
        <v>145</v>
      </c>
      <c r="G55" t="s">
        <v>25</v>
      </c>
      <c r="H55" t="s">
        <v>146</v>
      </c>
      <c r="I55" t="s">
        <v>23</v>
      </c>
      <c r="J55" t="s">
        <v>147</v>
      </c>
      <c r="O55">
        <f>E55</f>
        <v>-20</v>
      </c>
    </row>
    <row r="56" spans="1:18" x14ac:dyDescent="0.25">
      <c r="A56">
        <v>2023</v>
      </c>
      <c r="B56">
        <v>4</v>
      </c>
      <c r="C56" t="s">
        <v>20</v>
      </c>
      <c r="D56" s="2">
        <v>45027</v>
      </c>
      <c r="E56">
        <v>-9.1999999999999993</v>
      </c>
      <c r="F56" t="s">
        <v>145</v>
      </c>
      <c r="G56" t="s">
        <v>25</v>
      </c>
      <c r="H56" t="s">
        <v>148</v>
      </c>
      <c r="I56" t="s">
        <v>23</v>
      </c>
      <c r="J56" t="s">
        <v>149</v>
      </c>
      <c r="O56">
        <f>E56</f>
        <v>-9.1999999999999993</v>
      </c>
    </row>
    <row r="57" spans="1:18" x14ac:dyDescent="0.25">
      <c r="A57">
        <v>2023</v>
      </c>
      <c r="B57">
        <v>4</v>
      </c>
      <c r="C57" t="s">
        <v>20</v>
      </c>
      <c r="D57" s="2">
        <v>45027</v>
      </c>
      <c r="E57">
        <v>-7.56</v>
      </c>
      <c r="F57" t="s">
        <v>150</v>
      </c>
      <c r="G57" t="s">
        <v>25</v>
      </c>
      <c r="H57" t="s">
        <v>151</v>
      </c>
      <c r="I57" t="s">
        <v>23</v>
      </c>
      <c r="J57" t="s">
        <v>152</v>
      </c>
      <c r="O57">
        <f>E57</f>
        <v>-7.56</v>
      </c>
    </row>
    <row r="58" spans="1:18" x14ac:dyDescent="0.25">
      <c r="A58">
        <v>2023</v>
      </c>
      <c r="B58">
        <v>4</v>
      </c>
      <c r="C58" t="s">
        <v>20</v>
      </c>
      <c r="D58" s="2">
        <v>45027</v>
      </c>
      <c r="E58">
        <v>-34.58</v>
      </c>
      <c r="F58" t="s">
        <v>150</v>
      </c>
      <c r="G58" t="s">
        <v>25</v>
      </c>
      <c r="H58" t="s">
        <v>153</v>
      </c>
      <c r="I58" t="s">
        <v>23</v>
      </c>
      <c r="J58" t="s">
        <v>154</v>
      </c>
      <c r="M58">
        <f>E58</f>
        <v>-34.58</v>
      </c>
    </row>
    <row r="59" spans="1:18" x14ac:dyDescent="0.25">
      <c r="A59">
        <v>2023</v>
      </c>
      <c r="B59">
        <v>4</v>
      </c>
      <c r="C59" t="s">
        <v>20</v>
      </c>
      <c r="D59" s="2">
        <v>45027</v>
      </c>
      <c r="E59">
        <v>-71.52</v>
      </c>
      <c r="F59" t="s">
        <v>155</v>
      </c>
      <c r="G59" t="s">
        <v>25</v>
      </c>
      <c r="H59" t="s">
        <v>156</v>
      </c>
      <c r="I59" t="s">
        <v>23</v>
      </c>
      <c r="J59" t="s">
        <v>157</v>
      </c>
      <c r="M59">
        <f>E59/2</f>
        <v>-35.76</v>
      </c>
      <c r="O59">
        <f>M59</f>
        <v>-35.76</v>
      </c>
    </row>
    <row r="60" spans="1:18" x14ac:dyDescent="0.25">
      <c r="A60">
        <v>2023</v>
      </c>
      <c r="B60">
        <v>4</v>
      </c>
      <c r="C60" t="s">
        <v>20</v>
      </c>
      <c r="D60" s="2">
        <v>45027</v>
      </c>
      <c r="E60">
        <v>-14.38</v>
      </c>
      <c r="F60" t="s">
        <v>158</v>
      </c>
      <c r="G60" t="s">
        <v>25</v>
      </c>
      <c r="H60" t="s">
        <v>159</v>
      </c>
      <c r="I60" t="s">
        <v>23</v>
      </c>
      <c r="J60" t="s">
        <v>160</v>
      </c>
      <c r="O60">
        <f>E60</f>
        <v>-14.38</v>
      </c>
    </row>
    <row r="61" spans="1:18" x14ac:dyDescent="0.25">
      <c r="A61">
        <v>2023</v>
      </c>
      <c r="B61">
        <v>4</v>
      </c>
      <c r="C61" t="s">
        <v>20</v>
      </c>
      <c r="D61" s="2">
        <v>45027</v>
      </c>
      <c r="E61">
        <v>-34.5</v>
      </c>
      <c r="F61" t="s">
        <v>161</v>
      </c>
      <c r="G61" t="s">
        <v>25</v>
      </c>
      <c r="H61" t="s">
        <v>162</v>
      </c>
      <c r="I61" t="s">
        <v>23</v>
      </c>
      <c r="J61" t="s">
        <v>163</v>
      </c>
      <c r="O61">
        <f>E61</f>
        <v>-34.5</v>
      </c>
    </row>
    <row r="62" spans="1:18" x14ac:dyDescent="0.25">
      <c r="A62">
        <v>2023</v>
      </c>
      <c r="B62">
        <v>4</v>
      </c>
      <c r="C62" t="s">
        <v>20</v>
      </c>
      <c r="D62" s="2">
        <v>45027</v>
      </c>
      <c r="E62">
        <v>-8</v>
      </c>
      <c r="F62" t="s">
        <v>164</v>
      </c>
      <c r="G62" t="s">
        <v>25</v>
      </c>
      <c r="H62" t="s">
        <v>165</v>
      </c>
      <c r="I62" t="s">
        <v>23</v>
      </c>
      <c r="J62" t="s">
        <v>166</v>
      </c>
      <c r="O62">
        <f>E62</f>
        <v>-8</v>
      </c>
    </row>
    <row r="63" spans="1:18" x14ac:dyDescent="0.25">
      <c r="A63">
        <v>2023</v>
      </c>
      <c r="B63">
        <v>4</v>
      </c>
      <c r="C63" t="s">
        <v>20</v>
      </c>
      <c r="D63" s="2">
        <v>45027</v>
      </c>
      <c r="E63">
        <v>-42</v>
      </c>
      <c r="F63" t="s">
        <v>167</v>
      </c>
      <c r="G63" t="s">
        <v>25</v>
      </c>
      <c r="H63" t="s">
        <v>168</v>
      </c>
      <c r="I63" t="s">
        <v>23</v>
      </c>
      <c r="J63" t="s">
        <v>169</v>
      </c>
      <c r="L63">
        <f>E63</f>
        <v>-42</v>
      </c>
    </row>
    <row r="64" spans="1:18" x14ac:dyDescent="0.25">
      <c r="A64">
        <v>2023</v>
      </c>
      <c r="B64">
        <v>4</v>
      </c>
      <c r="C64" t="s">
        <v>20</v>
      </c>
      <c r="D64" s="2">
        <v>45027</v>
      </c>
      <c r="E64">
        <v>-22.5</v>
      </c>
      <c r="F64" t="s">
        <v>170</v>
      </c>
      <c r="G64" t="s">
        <v>25</v>
      </c>
      <c r="H64" t="s">
        <v>171</v>
      </c>
      <c r="I64" t="s">
        <v>23</v>
      </c>
      <c r="J64" t="s">
        <v>172</v>
      </c>
      <c r="O64">
        <f>E64</f>
        <v>-22.5</v>
      </c>
    </row>
    <row r="65" spans="1:18" x14ac:dyDescent="0.25">
      <c r="A65">
        <v>2023</v>
      </c>
      <c r="B65">
        <v>4</v>
      </c>
      <c r="C65" t="s">
        <v>20</v>
      </c>
      <c r="D65" s="2">
        <v>45027</v>
      </c>
      <c r="E65">
        <v>-13.5</v>
      </c>
      <c r="F65" t="s">
        <v>173</v>
      </c>
      <c r="G65" t="s">
        <v>25</v>
      </c>
      <c r="H65" t="s">
        <v>174</v>
      </c>
      <c r="I65" t="s">
        <v>23</v>
      </c>
      <c r="J65" t="s">
        <v>175</v>
      </c>
      <c r="R65">
        <f>E65</f>
        <v>-13.5</v>
      </c>
    </row>
    <row r="66" spans="1:18" x14ac:dyDescent="0.25">
      <c r="A66">
        <v>2023</v>
      </c>
      <c r="B66">
        <v>4</v>
      </c>
      <c r="C66" t="s">
        <v>20</v>
      </c>
      <c r="D66" s="2">
        <v>45027</v>
      </c>
      <c r="E66">
        <v>-40.5</v>
      </c>
      <c r="F66" t="s">
        <v>173</v>
      </c>
      <c r="G66" t="s">
        <v>25</v>
      </c>
      <c r="H66" t="s">
        <v>176</v>
      </c>
      <c r="I66" t="s">
        <v>23</v>
      </c>
      <c r="J66" t="s">
        <v>177</v>
      </c>
      <c r="R66">
        <f>E66</f>
        <v>-40.5</v>
      </c>
    </row>
    <row r="67" spans="1:18" x14ac:dyDescent="0.25">
      <c r="A67">
        <v>2023</v>
      </c>
      <c r="B67">
        <v>4</v>
      </c>
      <c r="C67" t="s">
        <v>20</v>
      </c>
      <c r="D67" s="2">
        <v>45027</v>
      </c>
      <c r="E67">
        <v>-19.5</v>
      </c>
      <c r="F67" t="s">
        <v>178</v>
      </c>
      <c r="G67" t="s">
        <v>25</v>
      </c>
      <c r="H67" t="s">
        <v>179</v>
      </c>
      <c r="I67" t="s">
        <v>23</v>
      </c>
      <c r="J67" t="s">
        <v>180</v>
      </c>
      <c r="O67">
        <f>E67</f>
        <v>-19.5</v>
      </c>
    </row>
    <row r="68" spans="1:18" x14ac:dyDescent="0.25">
      <c r="A68">
        <v>2023</v>
      </c>
      <c r="B68">
        <v>4</v>
      </c>
      <c r="C68" t="s">
        <v>20</v>
      </c>
      <c r="D68" s="2">
        <v>45027</v>
      </c>
      <c r="E68">
        <v>-71.25</v>
      </c>
      <c r="F68" t="s">
        <v>181</v>
      </c>
      <c r="G68" t="s">
        <v>25</v>
      </c>
      <c r="H68" t="s">
        <v>182</v>
      </c>
      <c r="I68" t="s">
        <v>23</v>
      </c>
      <c r="J68" t="s">
        <v>183</v>
      </c>
      <c r="R68">
        <f>E68</f>
        <v>-71.25</v>
      </c>
    </row>
    <row r="69" spans="1:18" x14ac:dyDescent="0.25">
      <c r="A69">
        <v>2023</v>
      </c>
      <c r="B69">
        <v>4</v>
      </c>
      <c r="C69" t="s">
        <v>20</v>
      </c>
      <c r="D69" s="2">
        <v>45027</v>
      </c>
      <c r="E69">
        <v>-17.399999999999999</v>
      </c>
      <c r="F69" t="s">
        <v>184</v>
      </c>
      <c r="G69" t="s">
        <v>25</v>
      </c>
      <c r="H69" t="s">
        <v>185</v>
      </c>
      <c r="I69" t="s">
        <v>23</v>
      </c>
      <c r="J69" t="s">
        <v>186</v>
      </c>
      <c r="M69">
        <f>E69</f>
        <v>-17.399999999999999</v>
      </c>
    </row>
    <row r="70" spans="1:18" x14ac:dyDescent="0.25">
      <c r="A70">
        <v>2023</v>
      </c>
      <c r="B70">
        <v>4</v>
      </c>
      <c r="C70" t="s">
        <v>20</v>
      </c>
      <c r="D70" s="2">
        <v>45027</v>
      </c>
      <c r="E70">
        <v>-20</v>
      </c>
      <c r="F70" t="s">
        <v>184</v>
      </c>
      <c r="G70" t="s">
        <v>25</v>
      </c>
      <c r="H70" t="s">
        <v>187</v>
      </c>
      <c r="I70" t="s">
        <v>23</v>
      </c>
      <c r="J70" t="s">
        <v>188</v>
      </c>
      <c r="O70">
        <f>E70</f>
        <v>-20</v>
      </c>
    </row>
    <row r="71" spans="1:18" x14ac:dyDescent="0.25">
      <c r="A71">
        <v>2023</v>
      </c>
      <c r="B71">
        <v>4</v>
      </c>
      <c r="C71" t="s">
        <v>20</v>
      </c>
      <c r="D71" s="2">
        <v>45028</v>
      </c>
      <c r="E71">
        <v>-146.5</v>
      </c>
      <c r="F71" t="s">
        <v>189</v>
      </c>
      <c r="G71" t="s">
        <v>25</v>
      </c>
      <c r="H71" t="s">
        <v>190</v>
      </c>
      <c r="I71" t="s">
        <v>23</v>
      </c>
      <c r="J71" t="s">
        <v>191</v>
      </c>
    </row>
    <row r="72" spans="1:18" x14ac:dyDescent="0.25">
      <c r="A72">
        <v>2023</v>
      </c>
      <c r="B72">
        <v>4</v>
      </c>
      <c r="C72" t="s">
        <v>20</v>
      </c>
      <c r="D72" s="2">
        <v>45028</v>
      </c>
      <c r="E72">
        <v>-9.5</v>
      </c>
      <c r="F72" t="s">
        <v>189</v>
      </c>
      <c r="G72" t="s">
        <v>25</v>
      </c>
      <c r="H72" t="s">
        <v>192</v>
      </c>
      <c r="I72" t="s">
        <v>23</v>
      </c>
      <c r="J72" t="s">
        <v>193</v>
      </c>
      <c r="R72">
        <f>E72</f>
        <v>-9.5</v>
      </c>
    </row>
    <row r="73" spans="1:18" x14ac:dyDescent="0.25">
      <c r="A73">
        <v>2023</v>
      </c>
      <c r="B73">
        <v>4</v>
      </c>
      <c r="C73" t="s">
        <v>20</v>
      </c>
      <c r="D73" s="2">
        <v>45028</v>
      </c>
      <c r="E73">
        <v>-9</v>
      </c>
      <c r="F73" t="s">
        <v>189</v>
      </c>
      <c r="G73" t="s">
        <v>25</v>
      </c>
      <c r="H73" t="s">
        <v>194</v>
      </c>
      <c r="I73" t="s">
        <v>23</v>
      </c>
      <c r="J73" t="s">
        <v>195</v>
      </c>
      <c r="R73">
        <f>E73</f>
        <v>-9</v>
      </c>
    </row>
    <row r="74" spans="1:18" x14ac:dyDescent="0.25">
      <c r="A74">
        <v>2023</v>
      </c>
      <c r="B74">
        <v>4</v>
      </c>
      <c r="C74" t="s">
        <v>20</v>
      </c>
      <c r="D74" s="2">
        <v>45028</v>
      </c>
      <c r="E74">
        <v>-9.5</v>
      </c>
      <c r="F74" t="s">
        <v>189</v>
      </c>
      <c r="G74" t="s">
        <v>25</v>
      </c>
      <c r="H74" t="s">
        <v>196</v>
      </c>
      <c r="I74" t="s">
        <v>23</v>
      </c>
      <c r="J74" t="s">
        <v>197</v>
      </c>
      <c r="R74">
        <f>E74</f>
        <v>-9.5</v>
      </c>
    </row>
    <row r="75" spans="1:18" x14ac:dyDescent="0.25">
      <c r="A75">
        <v>2023</v>
      </c>
      <c r="B75">
        <v>4</v>
      </c>
      <c r="C75" t="s">
        <v>20</v>
      </c>
      <c r="D75" s="2">
        <v>45028</v>
      </c>
      <c r="E75">
        <v>-3.5</v>
      </c>
      <c r="F75" t="s">
        <v>198</v>
      </c>
      <c r="G75" t="s">
        <v>25</v>
      </c>
      <c r="H75" t="s">
        <v>199</v>
      </c>
      <c r="I75" t="s">
        <v>23</v>
      </c>
      <c r="J75" t="s">
        <v>200</v>
      </c>
      <c r="O75">
        <f>E75</f>
        <v>-3.5</v>
      </c>
    </row>
    <row r="76" spans="1:18" x14ac:dyDescent="0.25">
      <c r="A76">
        <v>2023</v>
      </c>
      <c r="B76">
        <v>4</v>
      </c>
      <c r="C76" t="s">
        <v>20</v>
      </c>
      <c r="D76" s="2">
        <v>45028</v>
      </c>
      <c r="E76">
        <v>-13</v>
      </c>
      <c r="F76" t="s">
        <v>201</v>
      </c>
      <c r="G76" t="s">
        <v>25</v>
      </c>
      <c r="H76" t="s">
        <v>202</v>
      </c>
      <c r="I76" t="s">
        <v>23</v>
      </c>
      <c r="J76" t="s">
        <v>203</v>
      </c>
      <c r="O76">
        <f>E76</f>
        <v>-13</v>
      </c>
    </row>
    <row r="77" spans="1:18" x14ac:dyDescent="0.25">
      <c r="A77">
        <v>2023</v>
      </c>
      <c r="B77">
        <v>4</v>
      </c>
      <c r="C77" t="s">
        <v>20</v>
      </c>
      <c r="D77" s="2">
        <v>45029</v>
      </c>
      <c r="E77">
        <v>-12.5</v>
      </c>
      <c r="F77" t="s">
        <v>204</v>
      </c>
      <c r="G77" t="s">
        <v>25</v>
      </c>
      <c r="H77" t="s">
        <v>205</v>
      </c>
      <c r="I77" t="s">
        <v>23</v>
      </c>
      <c r="J77" t="s">
        <v>206</v>
      </c>
      <c r="R77">
        <f>E77</f>
        <v>-12.5</v>
      </c>
    </row>
    <row r="78" spans="1:18" x14ac:dyDescent="0.25">
      <c r="A78">
        <v>2023</v>
      </c>
      <c r="B78">
        <v>4</v>
      </c>
      <c r="C78" t="s">
        <v>20</v>
      </c>
      <c r="D78" s="2">
        <v>45029</v>
      </c>
      <c r="E78">
        <v>-49.5</v>
      </c>
      <c r="F78" t="s">
        <v>204</v>
      </c>
      <c r="G78" t="s">
        <v>25</v>
      </c>
      <c r="H78" t="s">
        <v>207</v>
      </c>
      <c r="I78" t="s">
        <v>23</v>
      </c>
      <c r="J78" t="s">
        <v>208</v>
      </c>
      <c r="R78">
        <f>E78</f>
        <v>-49.5</v>
      </c>
    </row>
    <row r="79" spans="1:18" x14ac:dyDescent="0.25">
      <c r="A79">
        <v>2023</v>
      </c>
      <c r="B79">
        <v>4</v>
      </c>
      <c r="C79" t="s">
        <v>20</v>
      </c>
      <c r="D79" s="2">
        <v>45029</v>
      </c>
      <c r="E79">
        <v>-29</v>
      </c>
      <c r="F79" t="s">
        <v>204</v>
      </c>
      <c r="G79" t="s">
        <v>25</v>
      </c>
      <c r="H79" t="s">
        <v>209</v>
      </c>
      <c r="I79" t="s">
        <v>23</v>
      </c>
      <c r="J79" t="s">
        <v>210</v>
      </c>
      <c r="R79">
        <f>E79</f>
        <v>-29</v>
      </c>
    </row>
    <row r="80" spans="1:18" x14ac:dyDescent="0.25">
      <c r="A80">
        <v>2023</v>
      </c>
      <c r="B80">
        <v>4</v>
      </c>
      <c r="C80" t="s">
        <v>20</v>
      </c>
      <c r="D80" s="2">
        <v>45029</v>
      </c>
      <c r="E80">
        <v>-16.559999999999999</v>
      </c>
      <c r="F80" t="s">
        <v>211</v>
      </c>
      <c r="G80" t="s">
        <v>25</v>
      </c>
      <c r="H80" t="s">
        <v>212</v>
      </c>
      <c r="I80" t="s">
        <v>23</v>
      </c>
      <c r="J80" t="s">
        <v>213</v>
      </c>
      <c r="M80">
        <f>E80</f>
        <v>-16.559999999999999</v>
      </c>
    </row>
    <row r="81" spans="1:18" x14ac:dyDescent="0.25">
      <c r="A81">
        <v>2023</v>
      </c>
      <c r="B81">
        <v>4</v>
      </c>
      <c r="C81" t="s">
        <v>20</v>
      </c>
      <c r="D81" s="2">
        <v>45029</v>
      </c>
      <c r="E81">
        <v>-215.79</v>
      </c>
      <c r="F81" t="s">
        <v>214</v>
      </c>
      <c r="G81" t="s">
        <v>25</v>
      </c>
      <c r="H81" t="s">
        <v>215</v>
      </c>
      <c r="I81" t="s">
        <v>23</v>
      </c>
      <c r="J81" t="s">
        <v>216</v>
      </c>
      <c r="K81">
        <f>E81</f>
        <v>-215.79</v>
      </c>
    </row>
    <row r="82" spans="1:18" x14ac:dyDescent="0.25">
      <c r="A82">
        <v>2023</v>
      </c>
      <c r="B82">
        <v>4</v>
      </c>
      <c r="C82" t="s">
        <v>20</v>
      </c>
      <c r="D82" s="2">
        <v>45029</v>
      </c>
      <c r="E82">
        <v>-100</v>
      </c>
      <c r="F82" t="s">
        <v>217</v>
      </c>
      <c r="G82" t="s">
        <v>25</v>
      </c>
      <c r="H82" t="s">
        <v>218</v>
      </c>
      <c r="I82" t="s">
        <v>23</v>
      </c>
      <c r="J82" t="s">
        <v>219</v>
      </c>
      <c r="L82">
        <f>E82</f>
        <v>-100</v>
      </c>
    </row>
    <row r="83" spans="1:18" x14ac:dyDescent="0.25">
      <c r="A83">
        <v>2023</v>
      </c>
      <c r="B83">
        <v>4</v>
      </c>
      <c r="C83" t="s">
        <v>20</v>
      </c>
      <c r="D83" s="2">
        <v>45030</v>
      </c>
      <c r="E83">
        <v>-245.62</v>
      </c>
      <c r="F83" t="s">
        <v>220</v>
      </c>
      <c r="G83" t="s">
        <v>22</v>
      </c>
      <c r="I83" t="s">
        <v>23</v>
      </c>
      <c r="J83">
        <v>7921</v>
      </c>
      <c r="L83">
        <f>E83</f>
        <v>-245.62</v>
      </c>
    </row>
    <row r="84" spans="1:18" x14ac:dyDescent="0.25">
      <c r="A84">
        <v>2023</v>
      </c>
      <c r="B84">
        <v>4</v>
      </c>
      <c r="C84" t="s">
        <v>20</v>
      </c>
      <c r="D84" s="2">
        <v>45030</v>
      </c>
      <c r="E84">
        <v>-38.5</v>
      </c>
      <c r="F84" t="s">
        <v>221</v>
      </c>
      <c r="G84" t="s">
        <v>25</v>
      </c>
      <c r="H84" t="s">
        <v>222</v>
      </c>
      <c r="I84" t="s">
        <v>23</v>
      </c>
      <c r="J84" t="s">
        <v>223</v>
      </c>
      <c r="M84">
        <f>E84/2</f>
        <v>-19.25</v>
      </c>
      <c r="O84">
        <f>M84</f>
        <v>-19.25</v>
      </c>
    </row>
    <row r="85" spans="1:18" x14ac:dyDescent="0.25">
      <c r="A85">
        <v>2023</v>
      </c>
      <c r="B85">
        <v>4</v>
      </c>
      <c r="C85" t="s">
        <v>20</v>
      </c>
      <c r="D85" s="2">
        <v>45033</v>
      </c>
      <c r="E85">
        <v>-95</v>
      </c>
      <c r="F85" t="s">
        <v>224</v>
      </c>
      <c r="G85" t="s">
        <v>25</v>
      </c>
      <c r="H85" t="s">
        <v>225</v>
      </c>
      <c r="I85" t="s">
        <v>23</v>
      </c>
      <c r="J85" t="s">
        <v>226</v>
      </c>
      <c r="R85">
        <f>E85</f>
        <v>-95</v>
      </c>
    </row>
    <row r="86" spans="1:18" x14ac:dyDescent="0.25">
      <c r="A86">
        <v>2023</v>
      </c>
      <c r="B86">
        <v>4</v>
      </c>
      <c r="C86" t="s">
        <v>20</v>
      </c>
      <c r="D86" s="2">
        <v>45033</v>
      </c>
      <c r="E86">
        <v>-24.99</v>
      </c>
      <c r="F86" t="s">
        <v>227</v>
      </c>
      <c r="G86" t="s">
        <v>25</v>
      </c>
      <c r="H86" t="s">
        <v>228</v>
      </c>
      <c r="I86" t="s">
        <v>23</v>
      </c>
      <c r="J86" t="s">
        <v>229</v>
      </c>
      <c r="K86">
        <f>E86</f>
        <v>-24.99</v>
      </c>
    </row>
    <row r="87" spans="1:18" x14ac:dyDescent="0.25">
      <c r="A87">
        <v>2023</v>
      </c>
      <c r="B87">
        <v>4</v>
      </c>
      <c r="C87" t="s">
        <v>20</v>
      </c>
      <c r="D87" s="2">
        <v>45033</v>
      </c>
      <c r="E87">
        <v>-9.16</v>
      </c>
      <c r="F87" t="s">
        <v>230</v>
      </c>
      <c r="G87" t="s">
        <v>25</v>
      </c>
      <c r="H87" t="s">
        <v>231</v>
      </c>
      <c r="I87" t="s">
        <v>23</v>
      </c>
      <c r="J87" t="s">
        <v>232</v>
      </c>
      <c r="O87">
        <f>E87</f>
        <v>-9.16</v>
      </c>
    </row>
    <row r="88" spans="1:18" x14ac:dyDescent="0.25">
      <c r="A88">
        <v>2023</v>
      </c>
      <c r="B88">
        <v>4</v>
      </c>
      <c r="C88" t="s">
        <v>20</v>
      </c>
      <c r="D88" s="2">
        <v>45033</v>
      </c>
      <c r="E88">
        <v>-9.01</v>
      </c>
      <c r="F88" t="s">
        <v>233</v>
      </c>
      <c r="G88" t="s">
        <v>25</v>
      </c>
      <c r="H88" t="s">
        <v>234</v>
      </c>
      <c r="I88" t="s">
        <v>23</v>
      </c>
      <c r="J88" t="s">
        <v>235</v>
      </c>
      <c r="O88">
        <f>E88</f>
        <v>-9.01</v>
      </c>
    </row>
    <row r="89" spans="1:18" x14ac:dyDescent="0.25">
      <c r="A89">
        <v>2023</v>
      </c>
      <c r="B89">
        <v>4</v>
      </c>
      <c r="C89" t="s">
        <v>20</v>
      </c>
      <c r="D89" s="2">
        <v>45033</v>
      </c>
      <c r="E89">
        <v>-89</v>
      </c>
      <c r="F89" t="s">
        <v>236</v>
      </c>
      <c r="G89" t="s">
        <v>25</v>
      </c>
      <c r="H89" t="s">
        <v>237</v>
      </c>
      <c r="I89" t="s">
        <v>23</v>
      </c>
      <c r="J89" t="s">
        <v>238</v>
      </c>
      <c r="L89">
        <f>E89</f>
        <v>-89</v>
      </c>
    </row>
    <row r="90" spans="1:18" x14ac:dyDescent="0.25">
      <c r="A90">
        <v>2023</v>
      </c>
      <c r="B90">
        <v>4</v>
      </c>
      <c r="C90" t="s">
        <v>20</v>
      </c>
      <c r="D90" s="2">
        <v>45033</v>
      </c>
      <c r="E90">
        <v>-18</v>
      </c>
      <c r="F90" t="s">
        <v>236</v>
      </c>
      <c r="G90" t="s">
        <v>25</v>
      </c>
      <c r="H90" t="s">
        <v>239</v>
      </c>
      <c r="I90" t="s">
        <v>23</v>
      </c>
      <c r="J90" t="s">
        <v>240</v>
      </c>
      <c r="O90">
        <f>E90</f>
        <v>-18</v>
      </c>
    </row>
    <row r="91" spans="1:18" x14ac:dyDescent="0.25">
      <c r="A91">
        <v>2023</v>
      </c>
      <c r="B91">
        <v>4</v>
      </c>
      <c r="C91" t="s">
        <v>20</v>
      </c>
      <c r="D91" s="2">
        <v>45033</v>
      </c>
      <c r="E91">
        <v>-35.1</v>
      </c>
      <c r="F91" t="s">
        <v>241</v>
      </c>
      <c r="G91" t="s">
        <v>25</v>
      </c>
      <c r="H91" t="s">
        <v>242</v>
      </c>
      <c r="I91" t="s">
        <v>23</v>
      </c>
      <c r="J91" t="s">
        <v>243</v>
      </c>
      <c r="O91">
        <f>E91</f>
        <v>-35.1</v>
      </c>
    </row>
    <row r="92" spans="1:18" x14ac:dyDescent="0.25">
      <c r="A92">
        <v>2023</v>
      </c>
      <c r="B92">
        <v>4</v>
      </c>
      <c r="C92" t="s">
        <v>20</v>
      </c>
      <c r="D92" s="2">
        <v>45033</v>
      </c>
      <c r="E92">
        <v>-160</v>
      </c>
      <c r="F92" t="s">
        <v>244</v>
      </c>
      <c r="G92" t="s">
        <v>25</v>
      </c>
      <c r="H92" t="s">
        <v>245</v>
      </c>
      <c r="I92" t="s">
        <v>23</v>
      </c>
      <c r="J92" t="s">
        <v>246</v>
      </c>
      <c r="L92">
        <f>R92</f>
        <v>-80</v>
      </c>
      <c r="R92">
        <f>E92/2</f>
        <v>-80</v>
      </c>
    </row>
    <row r="93" spans="1:18" x14ac:dyDescent="0.25">
      <c r="A93">
        <v>2023</v>
      </c>
      <c r="B93">
        <v>4</v>
      </c>
      <c r="C93" t="s">
        <v>20</v>
      </c>
      <c r="D93" s="2">
        <v>45033</v>
      </c>
      <c r="E93">
        <v>-14</v>
      </c>
      <c r="F93" t="s">
        <v>247</v>
      </c>
      <c r="G93" t="s">
        <v>25</v>
      </c>
      <c r="H93" t="s">
        <v>248</v>
      </c>
      <c r="I93" t="s">
        <v>23</v>
      </c>
      <c r="J93" t="s">
        <v>249</v>
      </c>
      <c r="O93">
        <f>E93</f>
        <v>-14</v>
      </c>
    </row>
    <row r="94" spans="1:18" x14ac:dyDescent="0.25">
      <c r="A94">
        <v>2023</v>
      </c>
      <c r="B94">
        <v>4</v>
      </c>
      <c r="C94" t="s">
        <v>20</v>
      </c>
      <c r="D94" s="2">
        <v>45034</v>
      </c>
      <c r="E94">
        <v>-41.3</v>
      </c>
      <c r="F94" t="s">
        <v>250</v>
      </c>
      <c r="G94" t="s">
        <v>25</v>
      </c>
      <c r="H94" t="s">
        <v>251</v>
      </c>
      <c r="I94" t="s">
        <v>23</v>
      </c>
      <c r="J94" t="s">
        <v>252</v>
      </c>
      <c r="O94">
        <f>E94</f>
        <v>-41.3</v>
      </c>
    </row>
    <row r="95" spans="1:18" x14ac:dyDescent="0.25">
      <c r="A95">
        <v>2023</v>
      </c>
      <c r="B95">
        <v>4</v>
      </c>
      <c r="C95" t="s">
        <v>20</v>
      </c>
      <c r="D95" s="2">
        <v>45034</v>
      </c>
      <c r="E95">
        <v>-45</v>
      </c>
      <c r="F95" t="s">
        <v>253</v>
      </c>
      <c r="G95" t="s">
        <v>25</v>
      </c>
      <c r="H95" t="s">
        <v>254</v>
      </c>
      <c r="I95" t="s">
        <v>23</v>
      </c>
      <c r="J95" t="s">
        <v>255</v>
      </c>
      <c r="R95">
        <f>E95</f>
        <v>-45</v>
      </c>
    </row>
    <row r="96" spans="1:18" x14ac:dyDescent="0.25">
      <c r="A96">
        <v>2023</v>
      </c>
      <c r="B96">
        <v>4</v>
      </c>
      <c r="C96" t="s">
        <v>20</v>
      </c>
      <c r="D96" s="2">
        <v>45034</v>
      </c>
      <c r="E96">
        <v>-14</v>
      </c>
      <c r="F96" t="s">
        <v>256</v>
      </c>
      <c r="G96" t="s">
        <v>25</v>
      </c>
      <c r="H96" t="s">
        <v>257</v>
      </c>
      <c r="I96" t="s">
        <v>23</v>
      </c>
      <c r="J96" t="s">
        <v>258</v>
      </c>
      <c r="R96">
        <f>E96</f>
        <v>-14</v>
      </c>
    </row>
    <row r="97" spans="1:18" x14ac:dyDescent="0.25">
      <c r="A97">
        <v>2023</v>
      </c>
      <c r="B97">
        <v>4</v>
      </c>
      <c r="C97" t="s">
        <v>20</v>
      </c>
      <c r="D97" s="2">
        <v>45034</v>
      </c>
      <c r="E97">
        <v>-122</v>
      </c>
      <c r="F97" t="s">
        <v>259</v>
      </c>
      <c r="G97" t="s">
        <v>25</v>
      </c>
      <c r="H97" t="s">
        <v>260</v>
      </c>
      <c r="I97" t="s">
        <v>23</v>
      </c>
      <c r="J97" t="s">
        <v>261</v>
      </c>
      <c r="L97">
        <f>E97</f>
        <v>-122</v>
      </c>
    </row>
    <row r="98" spans="1:18" x14ac:dyDescent="0.25">
      <c r="A98">
        <v>2023</v>
      </c>
      <c r="B98">
        <v>4</v>
      </c>
      <c r="C98" t="s">
        <v>20</v>
      </c>
      <c r="D98" s="2">
        <v>45034</v>
      </c>
      <c r="E98">
        <v>-42</v>
      </c>
      <c r="F98" t="s">
        <v>259</v>
      </c>
      <c r="G98" t="s">
        <v>25</v>
      </c>
      <c r="H98" t="s">
        <v>262</v>
      </c>
      <c r="I98" t="s">
        <v>23</v>
      </c>
      <c r="J98" t="s">
        <v>263</v>
      </c>
      <c r="L98">
        <f>E98</f>
        <v>-42</v>
      </c>
    </row>
    <row r="99" spans="1:18" x14ac:dyDescent="0.25">
      <c r="D99" s="2">
        <v>45034</v>
      </c>
      <c r="E99">
        <v>-157</v>
      </c>
      <c r="F99" t="s">
        <v>283</v>
      </c>
      <c r="Q99">
        <f>E99</f>
        <v>-157</v>
      </c>
    </row>
    <row r="100" spans="1:18" x14ac:dyDescent="0.25">
      <c r="A100">
        <v>2023</v>
      </c>
      <c r="B100">
        <v>4</v>
      </c>
      <c r="C100" t="s">
        <v>20</v>
      </c>
      <c r="D100" s="2">
        <v>45035</v>
      </c>
      <c r="E100">
        <v>-125.5</v>
      </c>
      <c r="F100" t="s">
        <v>264</v>
      </c>
      <c r="G100" t="s">
        <v>25</v>
      </c>
      <c r="H100" t="s">
        <v>265</v>
      </c>
      <c r="I100" t="s">
        <v>23</v>
      </c>
      <c r="J100" t="s">
        <v>266</v>
      </c>
      <c r="R100">
        <f>E100</f>
        <v>-125.5</v>
      </c>
    </row>
    <row r="101" spans="1:18" x14ac:dyDescent="0.25">
      <c r="A101">
        <v>2023</v>
      </c>
      <c r="B101">
        <v>4</v>
      </c>
      <c r="C101" t="s">
        <v>20</v>
      </c>
      <c r="D101" s="2">
        <v>45036</v>
      </c>
      <c r="E101">
        <v>-390.8</v>
      </c>
      <c r="F101" t="s">
        <v>267</v>
      </c>
      <c r="G101" t="s">
        <v>22</v>
      </c>
      <c r="I101" t="s">
        <v>23</v>
      </c>
      <c r="J101">
        <v>7921</v>
      </c>
      <c r="Q101">
        <f>E101</f>
        <v>-390.8</v>
      </c>
    </row>
    <row r="102" spans="1:18" x14ac:dyDescent="0.25">
      <c r="A102">
        <v>2023</v>
      </c>
      <c r="B102">
        <v>4</v>
      </c>
      <c r="C102" t="s">
        <v>20</v>
      </c>
      <c r="D102" s="2">
        <v>45036</v>
      </c>
      <c r="E102">
        <v>-15</v>
      </c>
      <c r="F102" t="s">
        <v>268</v>
      </c>
      <c r="G102" t="s">
        <v>25</v>
      </c>
      <c r="H102" t="s">
        <v>269</v>
      </c>
      <c r="I102" t="s">
        <v>23</v>
      </c>
      <c r="J102" t="s">
        <v>270</v>
      </c>
      <c r="O102">
        <f>E102</f>
        <v>-15</v>
      </c>
    </row>
    <row r="103" spans="1:18" x14ac:dyDescent="0.25">
      <c r="A103">
        <v>2023</v>
      </c>
      <c r="B103">
        <v>4</v>
      </c>
      <c r="C103" t="s">
        <v>20</v>
      </c>
      <c r="D103" s="2">
        <v>45036</v>
      </c>
      <c r="E103">
        <v>-15</v>
      </c>
      <c r="F103" t="s">
        <v>268</v>
      </c>
      <c r="G103" t="s">
        <v>25</v>
      </c>
      <c r="H103" t="s">
        <v>271</v>
      </c>
      <c r="I103" t="s">
        <v>23</v>
      </c>
      <c r="J103" t="s">
        <v>272</v>
      </c>
      <c r="O103">
        <f>E103</f>
        <v>-15</v>
      </c>
    </row>
    <row r="104" spans="1:18" x14ac:dyDescent="0.25">
      <c r="A104">
        <v>2023</v>
      </c>
      <c r="B104">
        <v>4</v>
      </c>
      <c r="C104" t="s">
        <v>20</v>
      </c>
      <c r="D104" s="2">
        <v>45036</v>
      </c>
      <c r="E104">
        <v>-40</v>
      </c>
      <c r="F104" t="s">
        <v>273</v>
      </c>
      <c r="G104" t="s">
        <v>22</v>
      </c>
      <c r="I104" t="s">
        <v>23</v>
      </c>
      <c r="J104">
        <v>7921</v>
      </c>
      <c r="L104">
        <f>E104</f>
        <v>-40</v>
      </c>
    </row>
    <row r="105" spans="1:18" x14ac:dyDescent="0.25">
      <c r="A105">
        <v>2023</v>
      </c>
      <c r="B105">
        <v>4</v>
      </c>
      <c r="C105" t="s">
        <v>20</v>
      </c>
      <c r="D105" s="2">
        <v>45036</v>
      </c>
      <c r="E105">
        <v>-37</v>
      </c>
      <c r="F105" t="s">
        <v>274</v>
      </c>
      <c r="G105" t="s">
        <v>25</v>
      </c>
      <c r="H105" t="s">
        <v>275</v>
      </c>
      <c r="I105" t="s">
        <v>23</v>
      </c>
      <c r="J105" t="s">
        <v>276</v>
      </c>
      <c r="O105">
        <f>E105</f>
        <v>-37</v>
      </c>
    </row>
    <row r="106" spans="1:18" x14ac:dyDescent="0.25">
      <c r="A106">
        <v>2023</v>
      </c>
      <c r="B106">
        <v>4</v>
      </c>
      <c r="C106" t="s">
        <v>20</v>
      </c>
      <c r="D106" s="2">
        <v>45036</v>
      </c>
      <c r="E106">
        <v>-12.5</v>
      </c>
      <c r="F106" t="s">
        <v>274</v>
      </c>
      <c r="G106" t="s">
        <v>25</v>
      </c>
      <c r="H106" t="s">
        <v>277</v>
      </c>
      <c r="I106" t="s">
        <v>23</v>
      </c>
      <c r="J106" t="s">
        <v>278</v>
      </c>
      <c r="O106">
        <f>E106</f>
        <v>-12.5</v>
      </c>
    </row>
    <row r="107" spans="1:18" x14ac:dyDescent="0.25">
      <c r="A107">
        <v>2023</v>
      </c>
      <c r="B107">
        <v>4</v>
      </c>
      <c r="C107" t="s">
        <v>20</v>
      </c>
      <c r="D107" s="2">
        <v>45036</v>
      </c>
      <c r="E107">
        <v>-12.5</v>
      </c>
      <c r="F107" t="s">
        <v>274</v>
      </c>
      <c r="G107" t="s">
        <v>25</v>
      </c>
      <c r="H107" t="s">
        <v>279</v>
      </c>
      <c r="I107" t="s">
        <v>23</v>
      </c>
      <c r="J107" t="s">
        <v>280</v>
      </c>
      <c r="O107">
        <f>E107</f>
        <v>-12.5</v>
      </c>
    </row>
    <row r="108" spans="1:18" x14ac:dyDescent="0.25">
      <c r="A108">
        <v>2023</v>
      </c>
      <c r="B108">
        <v>4</v>
      </c>
      <c r="C108" t="s">
        <v>20</v>
      </c>
      <c r="D108" s="2">
        <v>45036</v>
      </c>
      <c r="E108">
        <v>-12.5</v>
      </c>
      <c r="F108" t="s">
        <v>274</v>
      </c>
      <c r="G108" t="s">
        <v>25</v>
      </c>
      <c r="H108" t="s">
        <v>281</v>
      </c>
      <c r="I108" t="s">
        <v>23</v>
      </c>
      <c r="J108" t="s">
        <v>282</v>
      </c>
      <c r="O108">
        <f>E108</f>
        <v>-12.5</v>
      </c>
    </row>
    <row r="109" spans="1:18" x14ac:dyDescent="0.25">
      <c r="D109" s="2"/>
    </row>
    <row r="110" spans="1:18" x14ac:dyDescent="0.25">
      <c r="D1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Sounds to Sounds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Hogan</dc:creator>
  <cp:lastModifiedBy>James Hogan</cp:lastModifiedBy>
  <dcterms:created xsi:type="dcterms:W3CDTF">2023-12-28T16:53:27Z</dcterms:created>
  <dcterms:modified xsi:type="dcterms:W3CDTF">2023-12-28T17:14:48Z</dcterms:modified>
</cp:coreProperties>
</file>